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1740" yWindow="3760" windowWidth="24800" windowHeight="17260" tabRatio="500"/>
  </bookViews>
  <sheets>
    <sheet name="lab uncompressed" sheetId="1" r:id="rId1"/>
    <sheet name="lab RICE" sheetId="3" r:id="rId2"/>
    <sheet name="IPAC uncompressed" sheetId="5" r:id="rId3"/>
    <sheet name="IPAC RICE" sheetId="4" r:id="rId4"/>
  </sheets>
  <definedNames>
    <definedName name="CAMERA_OPEN">'lab uncompressed'!$B$2</definedName>
  </definedNames>
  <calcPr calcId="13040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7" i="4"/>
  <c r="C27"/>
  <c r="C24"/>
  <c r="C21"/>
  <c r="D8"/>
  <c r="D11"/>
  <c r="D14"/>
  <c r="D16"/>
  <c r="D17"/>
  <c r="D18"/>
  <c r="D21"/>
  <c r="D23"/>
  <c r="D24"/>
  <c r="D27"/>
  <c r="D37"/>
  <c r="C36"/>
  <c r="C35"/>
  <c r="C34"/>
  <c r="C33"/>
  <c r="C32"/>
  <c r="C31"/>
  <c r="C30"/>
  <c r="C29"/>
  <c r="C18"/>
  <c r="C17"/>
  <c r="C14"/>
  <c r="C11"/>
  <c r="D7"/>
  <c r="D6"/>
  <c r="D5"/>
  <c r="D4"/>
  <c r="D3"/>
  <c r="D2"/>
  <c r="C37" i="5"/>
  <c r="C27"/>
  <c r="C24"/>
  <c r="C21"/>
  <c r="D8"/>
  <c r="D11"/>
  <c r="D14"/>
  <c r="D16"/>
  <c r="D17"/>
  <c r="D18"/>
  <c r="D21"/>
  <c r="D23"/>
  <c r="D24"/>
  <c r="D27"/>
  <c r="D37"/>
  <c r="C36"/>
  <c r="C35"/>
  <c r="C34"/>
  <c r="C33"/>
  <c r="C32"/>
  <c r="C31"/>
  <c r="C30"/>
  <c r="C29"/>
  <c r="C18"/>
  <c r="C17"/>
  <c r="C14"/>
  <c r="C11"/>
  <c r="D7"/>
  <c r="D6"/>
  <c r="D5"/>
  <c r="D4"/>
  <c r="D3"/>
  <c r="D2"/>
  <c r="C37" i="3"/>
  <c r="C27"/>
  <c r="C24"/>
  <c r="C21"/>
  <c r="D8"/>
  <c r="D11"/>
  <c r="D14"/>
  <c r="D16"/>
  <c r="D17"/>
  <c r="D18"/>
  <c r="D21"/>
  <c r="D23"/>
  <c r="D24"/>
  <c r="D27"/>
  <c r="D37"/>
  <c r="C36"/>
  <c r="C35"/>
  <c r="C34"/>
  <c r="C33"/>
  <c r="C32"/>
  <c r="C31"/>
  <c r="C30"/>
  <c r="C29"/>
  <c r="C18"/>
  <c r="C17"/>
  <c r="C14"/>
  <c r="C11"/>
  <c r="D7"/>
  <c r="D6"/>
  <c r="D5"/>
  <c r="D4"/>
  <c r="D3"/>
  <c r="D2"/>
  <c r="C37" i="1"/>
  <c r="D8"/>
  <c r="D11"/>
  <c r="D14"/>
  <c r="D16"/>
  <c r="D17"/>
  <c r="D18"/>
  <c r="D21"/>
  <c r="D23"/>
  <c r="D24"/>
  <c r="D27"/>
  <c r="D37"/>
  <c r="C36"/>
  <c r="C35"/>
  <c r="C34"/>
  <c r="C33"/>
  <c r="C32"/>
  <c r="C31"/>
  <c r="C30"/>
  <c r="C29"/>
  <c r="C27"/>
  <c r="C24"/>
  <c r="C21"/>
  <c r="C18"/>
  <c r="C17"/>
  <c r="C14"/>
  <c r="C11"/>
  <c r="D2"/>
  <c r="D7"/>
  <c r="D6"/>
  <c r="D5"/>
  <c r="D4"/>
  <c r="D3"/>
</calcChain>
</file>

<file path=xl/sharedStrings.xml><?xml version="1.0" encoding="utf-8"?>
<sst xmlns="http://schemas.openxmlformats.org/spreadsheetml/2006/main" count="136" uniqueCount="33">
  <si>
    <t>IPAC format, RICE compression</t>
    <phoneticPr fontId="3" type="noConversion"/>
  </si>
  <si>
    <t>IPAC format, uncompressed</t>
    <phoneticPr fontId="3" type="noConversion"/>
  </si>
  <si>
    <t>CAMERA_OPEN</t>
  </si>
  <si>
    <t>CAMERA_HOLD_TIMING</t>
  </si>
  <si>
    <t>CAMERA_LOAD_CONFIGURATION</t>
  </si>
  <si>
    <t>[complete]</t>
    <phoneticPr fontId="3" type="noConversion"/>
  </si>
  <si>
    <t>[loaded]</t>
    <phoneticPr fontId="3" type="noConversion"/>
  </si>
  <si>
    <t>CAMERA_POWER_ON</t>
  </si>
  <si>
    <t>CAMERA_RELEASE_TIMING</t>
  </si>
  <si>
    <t>command / state</t>
    <phoneticPr fontId="3" type="noConversion"/>
  </si>
  <si>
    <t>CAMERA_SETUP_OBSERVATION</t>
  </si>
  <si>
    <t>CAMERA_PREP_EXPOSURE_TIME</t>
    <phoneticPr fontId="3" type="noConversion"/>
  </si>
  <si>
    <t>CAMERA_LOAD_EXPOSURE_TIME</t>
    <phoneticPr fontId="3" type="noConversion"/>
  </si>
  <si>
    <t>total running time</t>
    <phoneticPr fontId="3" type="noConversion"/>
  </si>
  <si>
    <t>command time</t>
    <phoneticPr fontId="3" type="noConversion"/>
  </si>
  <si>
    <t>clock</t>
    <phoneticPr fontId="3" type="noConversion"/>
  </si>
  <si>
    <t>CAMERA_ARM_EXPOSURE</t>
    <phoneticPr fontId="3" type="noConversion"/>
  </si>
  <si>
    <t>CAMERA_START_EXPOSURE</t>
  </si>
  <si>
    <t>[exposure completed]</t>
    <phoneticPr fontId="3" type="noConversion"/>
  </si>
  <si>
    <t>CAMERA_ARM_READOUT</t>
  </si>
  <si>
    <t>[readout armed]</t>
    <phoneticPr fontId="3" type="noConversion"/>
  </si>
  <si>
    <t>CAMERA_GET_FRAME</t>
  </si>
  <si>
    <t>[camera image acquired]</t>
    <phoneticPr fontId="3" type="noConversion"/>
  </si>
  <si>
    <t>CAMERA_READ_FRAME_INTO_MEMORY</t>
  </si>
  <si>
    <t>[successfully read]</t>
    <phoneticPr fontId="3" type="noConversion"/>
  </si>
  <si>
    <t>[successfully closed FITS data cube]</t>
    <phoneticPr fontId="3" type="noConversion"/>
  </si>
  <si>
    <t>[processing CCD 0]</t>
    <phoneticPr fontId="3" type="noConversion"/>
  </si>
  <si>
    <t>[processing CCD 1]</t>
    <phoneticPr fontId="3" type="noConversion"/>
  </si>
  <si>
    <t>[processing CCD 2]</t>
    <phoneticPr fontId="3" type="noConversion"/>
  </si>
  <si>
    <t>lab format, uncompressed</t>
    <phoneticPr fontId="3" type="noConversion"/>
  </si>
  <si>
    <t>[processing CCD 3]</t>
    <phoneticPr fontId="3" type="noConversion"/>
  </si>
  <si>
    <t>lab format, RICE compression</t>
    <phoneticPr fontId="3" type="noConversion"/>
  </si>
  <si>
    <t>[processing CCD 0]</t>
    <phoneticPr fontId="3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</si>
</sst>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:ss.0"/>
  </numFmts>
  <fonts count="4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7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wrapText="1"/>
    </xf>
    <xf numFmtId="47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4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37"/>
  <sheetViews>
    <sheetView tabSelected="1" workbookViewId="0">
      <selection activeCell="A28" sqref="A28"/>
    </sheetView>
  </sheetViews>
  <sheetFormatPr baseColWidth="10" defaultRowHeight="13"/>
  <cols>
    <col min="1" max="1" width="29.85546875" bestFit="1" customWidth="1"/>
    <col min="2" max="2" width="6.85546875" style="1" bestFit="1" customWidth="1"/>
    <col min="3" max="3" width="8.85546875" style="1" bestFit="1" customWidth="1"/>
    <col min="4" max="4" width="11.5703125" style="2" bestFit="1" customWidth="1"/>
  </cols>
  <sheetData>
    <row r="1" spans="1:4" s="7" customFormat="1" ht="26">
      <c r="A1" s="4" t="s">
        <v>9</v>
      </c>
      <c r="B1" s="5" t="s">
        <v>15</v>
      </c>
      <c r="C1" s="5" t="s">
        <v>14</v>
      </c>
      <c r="D1" s="6" t="s">
        <v>13</v>
      </c>
    </row>
    <row r="2" spans="1:4">
      <c r="A2" t="s">
        <v>2</v>
      </c>
      <c r="B2" s="1">
        <v>0.70868241898148154</v>
      </c>
      <c r="D2" s="2">
        <f>CAMERA_OPEN-CAMERA_OPEN</f>
        <v>0</v>
      </c>
    </row>
    <row r="3" spans="1:4">
      <c r="A3" t="s">
        <v>3</v>
      </c>
      <c r="B3" s="1">
        <v>0.70868464120370367</v>
      </c>
      <c r="D3" s="2">
        <f>B3-CAMERA_OPEN</f>
        <v>2.2222222221257582E-6</v>
      </c>
    </row>
    <row r="4" spans="1:4">
      <c r="A4" t="s">
        <v>4</v>
      </c>
      <c r="B4" s="1">
        <v>0.70868697916666668</v>
      </c>
      <c r="D4" s="2">
        <f>B4-CAMERA_OPEN</f>
        <v>4.5601851851317932E-6</v>
      </c>
    </row>
    <row r="5" spans="1:4">
      <c r="A5" t="s">
        <v>6</v>
      </c>
      <c r="B5" s="1">
        <v>0.70871395833333339</v>
      </c>
      <c r="D5" s="2">
        <f>B5-CAMERA_OPEN</f>
        <v>3.1539351851850306E-5</v>
      </c>
    </row>
    <row r="6" spans="1:4">
      <c r="A6" t="s">
        <v>7</v>
      </c>
      <c r="B6" s="1">
        <v>0.70871431712962962</v>
      </c>
      <c r="D6" s="2">
        <f>B6-CAMERA_OPEN</f>
        <v>3.1898148148079564E-5</v>
      </c>
    </row>
    <row r="7" spans="1:4">
      <c r="A7" t="s">
        <v>8</v>
      </c>
      <c r="B7" s="1">
        <v>0.70871934027777783</v>
      </c>
      <c r="D7" s="2">
        <f>B7-CAMERA_OPEN</f>
        <v>3.6921296296288375E-5</v>
      </c>
    </row>
    <row r="8" spans="1:4">
      <c r="A8" t="s">
        <v>5</v>
      </c>
      <c r="B8" s="1">
        <v>0.70871934027777783</v>
      </c>
      <c r="D8" s="8">
        <f>B8-CAMERA_OPEN</f>
        <v>3.6921296296288375E-5</v>
      </c>
    </row>
    <row r="10" spans="1:4">
      <c r="A10" t="s">
        <v>10</v>
      </c>
      <c r="B10" s="1">
        <v>0.70905585648148151</v>
      </c>
    </row>
    <row r="11" spans="1:4">
      <c r="A11" t="s">
        <v>5</v>
      </c>
      <c r="B11" s="1">
        <v>0.70907159722222224</v>
      </c>
      <c r="C11" s="1">
        <f>B11-B10</f>
        <v>1.5740740740732839E-5</v>
      </c>
      <c r="D11" s="2">
        <f>B11-B10+D8</f>
        <v>5.2662037037021214E-5</v>
      </c>
    </row>
    <row r="13" spans="1:4">
      <c r="A13" t="s">
        <v>11</v>
      </c>
      <c r="B13" s="1">
        <v>0.71036011574074076</v>
      </c>
    </row>
    <row r="14" spans="1:4">
      <c r="A14" t="s">
        <v>12</v>
      </c>
      <c r="B14" s="1">
        <v>0.71036409722222216</v>
      </c>
      <c r="C14" s="1">
        <f>B14-B13</f>
        <v>3.9814814813965427E-6</v>
      </c>
      <c r="D14" s="2">
        <f>B14-B13+D11</f>
        <v>5.6643518518417757E-5</v>
      </c>
    </row>
    <row r="16" spans="1:4">
      <c r="A16" t="s">
        <v>16</v>
      </c>
      <c r="B16" s="1">
        <v>0.71036807870370378</v>
      </c>
      <c r="D16" s="2">
        <f>B16-B14+D14</f>
        <v>6.0625000000036344E-5</v>
      </c>
    </row>
    <row r="17" spans="1:4">
      <c r="A17" t="s">
        <v>17</v>
      </c>
      <c r="B17" s="1">
        <v>0.71037037037037043</v>
      </c>
      <c r="C17" s="1">
        <f>B17-B16</f>
        <v>2.2916666666539243E-6</v>
      </c>
      <c r="D17" s="2">
        <f>B17-B16+D16</f>
        <v>6.2916666666690269E-5</v>
      </c>
    </row>
    <row r="18" spans="1:4">
      <c r="A18" t="s">
        <v>18</v>
      </c>
      <c r="B18" s="1">
        <v>0.71037057870370368</v>
      </c>
      <c r="C18" s="1">
        <f>B18-B16</f>
        <v>2.4999999999053557E-6</v>
      </c>
      <c r="D18" s="2">
        <f>B18-B17+D17</f>
        <v>6.31249999999417E-5</v>
      </c>
    </row>
    <row r="20" spans="1:4">
      <c r="A20" t="s">
        <v>19</v>
      </c>
      <c r="B20" s="1">
        <v>0.71037262731481476</v>
      </c>
    </row>
    <row r="21" spans="1:4">
      <c r="A21" t="s">
        <v>20</v>
      </c>
      <c r="B21" s="1">
        <v>0.71037266203703708</v>
      </c>
      <c r="C21" s="1">
        <f>B21-B20</f>
        <v>3.4722222319594209E-8</v>
      </c>
      <c r="D21" s="2">
        <f>C21+D18</f>
        <v>6.3159722222261294E-5</v>
      </c>
    </row>
    <row r="23" spans="1:4">
      <c r="A23" t="s">
        <v>21</v>
      </c>
      <c r="B23" s="1">
        <v>0.71037496527777788</v>
      </c>
      <c r="D23" s="2">
        <f>B23-B20+D21</f>
        <v>6.5497685185378351E-5</v>
      </c>
    </row>
    <row r="24" spans="1:4">
      <c r="A24" t="s">
        <v>22</v>
      </c>
      <c r="B24" s="1">
        <v>0.7105331944444444</v>
      </c>
      <c r="C24" s="1">
        <f>B24-B23</f>
        <v>1.5822916666652365E-4</v>
      </c>
      <c r="D24" s="2">
        <f>C24+D23</f>
        <v>2.23726851851902E-4</v>
      </c>
    </row>
    <row r="26" spans="1:4">
      <c r="A26" t="s">
        <v>23</v>
      </c>
      <c r="B26" s="1">
        <v>0.71053332175925921</v>
      </c>
    </row>
    <row r="27" spans="1:4">
      <c r="A27" t="s">
        <v>24</v>
      </c>
      <c r="B27" s="1">
        <v>0.71059859953703697</v>
      </c>
      <c r="C27" s="1">
        <f>B27-B26</f>
        <v>6.5277777777761337E-5</v>
      </c>
      <c r="D27" s="2">
        <f>C27+D24</f>
        <v>2.8900462962966333E-4</v>
      </c>
    </row>
    <row r="28" spans="1:4">
      <c r="A28" s="3" t="s">
        <v>29</v>
      </c>
    </row>
    <row r="29" spans="1:4">
      <c r="A29" t="s">
        <v>26</v>
      </c>
      <c r="B29" s="1">
        <v>0.71059861111111111</v>
      </c>
      <c r="C29" s="1">
        <f>B29-B27</f>
        <v>1.1574074143538837E-8</v>
      </c>
    </row>
    <row r="30" spans="1:4">
      <c r="A30" t="s">
        <v>25</v>
      </c>
      <c r="B30" s="1">
        <v>0.71061159722222211</v>
      </c>
      <c r="C30" s="1">
        <f>B30-B29</f>
        <v>1.2986111111001897E-5</v>
      </c>
    </row>
    <row r="31" spans="1:4">
      <c r="A31" t="s">
        <v>27</v>
      </c>
      <c r="B31" s="1">
        <v>0.71061159722222211</v>
      </c>
      <c r="C31" s="1">
        <f>B31-B30</f>
        <v>0</v>
      </c>
    </row>
    <row r="32" spans="1:4">
      <c r="A32" t="s">
        <v>25</v>
      </c>
      <c r="B32" s="1">
        <v>0.71062460648148151</v>
      </c>
      <c r="C32" s="1">
        <f>B32-B31</f>
        <v>1.3009259259399997E-5</v>
      </c>
    </row>
    <row r="33" spans="1:4">
      <c r="A33" t="s">
        <v>28</v>
      </c>
      <c r="B33" s="1">
        <v>0.71062460648148151</v>
      </c>
      <c r="C33" s="1">
        <f>B33-B32</f>
        <v>0</v>
      </c>
    </row>
    <row r="34" spans="1:4">
      <c r="A34" t="s">
        <v>25</v>
      </c>
      <c r="B34" s="1">
        <v>0.71063768518518522</v>
      </c>
      <c r="C34" s="1">
        <f>B34-B33</f>
        <v>1.3078703703706118E-5</v>
      </c>
    </row>
    <row r="35" spans="1:4">
      <c r="A35" t="s">
        <v>30</v>
      </c>
      <c r="B35" s="1">
        <v>0.71063768518518522</v>
      </c>
      <c r="C35" s="1">
        <f>B35-B34</f>
        <v>0</v>
      </c>
    </row>
    <row r="36" spans="1:4">
      <c r="A36" t="s">
        <v>25</v>
      </c>
      <c r="B36" s="1">
        <v>0.71065075231481478</v>
      </c>
      <c r="C36" s="1">
        <f>B36-B35</f>
        <v>1.3067129629562579E-5</v>
      </c>
    </row>
    <row r="37" spans="1:4">
      <c r="A37" t="s">
        <v>5</v>
      </c>
      <c r="B37" s="1">
        <v>0.71065075231481478</v>
      </c>
      <c r="C37" s="1">
        <f>B37-B29</f>
        <v>5.2141203703670591E-5</v>
      </c>
      <c r="D37" s="2">
        <f>B37-B29+D27</f>
        <v>3.4114583333333393E-4</v>
      </c>
    </row>
  </sheetData>
  <sheetCalcPr fullCalcOnLoad="1"/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37"/>
  <sheetViews>
    <sheetView workbookViewId="0">
      <selection activeCell="A28" sqref="A28"/>
    </sheetView>
  </sheetViews>
  <sheetFormatPr baseColWidth="10" defaultRowHeight="13"/>
  <cols>
    <col min="1" max="1" width="29.85546875" customWidth="1"/>
    <col min="2" max="2" width="6.85546875" style="1" customWidth="1"/>
    <col min="3" max="3" width="8.85546875" style="1" customWidth="1"/>
    <col min="4" max="4" width="11.5703125" style="2" customWidth="1"/>
  </cols>
  <sheetData>
    <row r="1" spans="1:4" s="7" customFormat="1" ht="26">
      <c r="A1" s="4" t="s">
        <v>9</v>
      </c>
      <c r="B1" s="5" t="s">
        <v>15</v>
      </c>
      <c r="C1" s="5" t="s">
        <v>14</v>
      </c>
      <c r="D1" s="6" t="s">
        <v>13</v>
      </c>
    </row>
    <row r="2" spans="1:4">
      <c r="A2" t="s">
        <v>2</v>
      </c>
      <c r="B2" s="1">
        <v>0.70868241898148154</v>
      </c>
      <c r="D2" s="2">
        <f>CAMERA_OPEN-CAMERA_OPEN</f>
        <v>0</v>
      </c>
    </row>
    <row r="3" spans="1:4">
      <c r="A3" t="s">
        <v>3</v>
      </c>
      <c r="B3" s="1">
        <v>0.70868464120370367</v>
      </c>
      <c r="D3" s="2">
        <f>B3-CAMERA_OPEN</f>
        <v>2.2222222221257582E-6</v>
      </c>
    </row>
    <row r="4" spans="1:4">
      <c r="A4" t="s">
        <v>4</v>
      </c>
      <c r="B4" s="1">
        <v>0.70868697916666668</v>
      </c>
      <c r="D4" s="2">
        <f>B4-CAMERA_OPEN</f>
        <v>4.5601851851317932E-6</v>
      </c>
    </row>
    <row r="5" spans="1:4">
      <c r="A5" t="s">
        <v>6</v>
      </c>
      <c r="B5" s="1">
        <v>0.70871395833333339</v>
      </c>
      <c r="D5" s="2">
        <f>B5-CAMERA_OPEN</f>
        <v>3.1539351851850306E-5</v>
      </c>
    </row>
    <row r="6" spans="1:4">
      <c r="A6" t="s">
        <v>7</v>
      </c>
      <c r="B6" s="1">
        <v>0.70871431712962962</v>
      </c>
      <c r="D6" s="2">
        <f>B6-CAMERA_OPEN</f>
        <v>3.1898148148079564E-5</v>
      </c>
    </row>
    <row r="7" spans="1:4">
      <c r="A7" t="s">
        <v>8</v>
      </c>
      <c r="B7" s="1">
        <v>0.70871934027777783</v>
      </c>
      <c r="D7" s="2">
        <f>B7-CAMERA_OPEN</f>
        <v>3.6921296296288375E-5</v>
      </c>
    </row>
    <row r="8" spans="1:4">
      <c r="A8" t="s">
        <v>5</v>
      </c>
      <c r="B8" s="1">
        <v>0.70871934027777783</v>
      </c>
      <c r="D8" s="8">
        <f>B8-CAMERA_OPEN</f>
        <v>3.6921296296288375E-5</v>
      </c>
    </row>
    <row r="10" spans="1:4">
      <c r="A10" t="s">
        <v>10</v>
      </c>
      <c r="B10" s="1">
        <v>0.70905585648148151</v>
      </c>
    </row>
    <row r="11" spans="1:4">
      <c r="A11" t="s">
        <v>5</v>
      </c>
      <c r="B11" s="1">
        <v>0.70907159722222224</v>
      </c>
      <c r="C11" s="1">
        <f>B11-B10</f>
        <v>1.5740740740732839E-5</v>
      </c>
      <c r="D11" s="2">
        <f>B11-B10+D8</f>
        <v>5.2662037037021214E-5</v>
      </c>
    </row>
    <row r="13" spans="1:4">
      <c r="A13" t="s">
        <v>11</v>
      </c>
      <c r="B13" s="1">
        <v>0.71036011574074076</v>
      </c>
    </row>
    <row r="14" spans="1:4">
      <c r="A14" t="s">
        <v>12</v>
      </c>
      <c r="B14" s="1">
        <v>0.71036409722222216</v>
      </c>
      <c r="C14" s="1">
        <f>B14-B13</f>
        <v>3.9814814813965427E-6</v>
      </c>
      <c r="D14" s="2">
        <f>B14-B13+D11</f>
        <v>5.6643518518417757E-5</v>
      </c>
    </row>
    <row r="16" spans="1:4">
      <c r="A16" t="s">
        <v>16</v>
      </c>
      <c r="B16" s="1">
        <v>0.71036807870370378</v>
      </c>
      <c r="D16" s="2">
        <f>B16-B14+D14</f>
        <v>6.0625000000036344E-5</v>
      </c>
    </row>
    <row r="17" spans="1:4">
      <c r="A17" t="s">
        <v>17</v>
      </c>
      <c r="B17" s="1">
        <v>0.71037037037037043</v>
      </c>
      <c r="C17" s="1">
        <f>B17-B16</f>
        <v>2.2916666666539243E-6</v>
      </c>
      <c r="D17" s="2">
        <f>B17-B16+D16</f>
        <v>6.2916666666690269E-5</v>
      </c>
    </row>
    <row r="18" spans="1:4">
      <c r="A18" t="s">
        <v>18</v>
      </c>
      <c r="B18" s="1">
        <v>0.71037057870370368</v>
      </c>
      <c r="C18" s="1">
        <f>B18-B16</f>
        <v>2.4999999999053557E-6</v>
      </c>
      <c r="D18" s="2">
        <f>B18-B17+D17</f>
        <v>6.31249999999417E-5</v>
      </c>
    </row>
    <row r="20" spans="1:4">
      <c r="A20" t="s">
        <v>19</v>
      </c>
      <c r="B20" s="1">
        <v>0.71037262731481476</v>
      </c>
    </row>
    <row r="21" spans="1:4">
      <c r="A21" t="s">
        <v>20</v>
      </c>
      <c r="B21" s="1">
        <v>0.71037266203703708</v>
      </c>
      <c r="C21" s="1">
        <f>B21-B20</f>
        <v>3.4722222319594209E-8</v>
      </c>
      <c r="D21" s="2">
        <f>C21+D18</f>
        <v>6.3159722222261294E-5</v>
      </c>
    </row>
    <row r="23" spans="1:4">
      <c r="A23" t="s">
        <v>21</v>
      </c>
      <c r="B23" s="1">
        <v>0.71037496527777788</v>
      </c>
      <c r="D23" s="2">
        <f>B23-B20+D21</f>
        <v>6.5497685185378351E-5</v>
      </c>
    </row>
    <row r="24" spans="1:4">
      <c r="A24" t="s">
        <v>22</v>
      </c>
      <c r="B24" s="1">
        <v>0.7105331944444444</v>
      </c>
      <c r="C24" s="1">
        <f>B24-B23</f>
        <v>1.5822916666652365E-4</v>
      </c>
      <c r="D24" s="2">
        <f>C24+D23</f>
        <v>2.23726851851902E-4</v>
      </c>
    </row>
    <row r="26" spans="1:4">
      <c r="A26" t="s">
        <v>23</v>
      </c>
      <c r="B26" s="1">
        <v>0.71177208333333331</v>
      </c>
    </row>
    <row r="27" spans="1:4">
      <c r="A27" t="s">
        <v>24</v>
      </c>
      <c r="B27" s="1">
        <v>0.7118373726851851</v>
      </c>
      <c r="C27" s="1">
        <f>B27-B26</f>
        <v>6.5289351851793853E-5</v>
      </c>
      <c r="D27" s="2">
        <f>C27+D24</f>
        <v>2.8901620370369585E-4</v>
      </c>
    </row>
    <row r="28" spans="1:4">
      <c r="A28" s="3" t="s">
        <v>31</v>
      </c>
    </row>
    <row r="29" spans="1:4">
      <c r="A29" t="s">
        <v>26</v>
      </c>
      <c r="B29" s="1">
        <v>0.71183738425925924</v>
      </c>
      <c r="C29" s="1">
        <f>B29-B27</f>
        <v>1.1574074143538837E-8</v>
      </c>
    </row>
    <row r="30" spans="1:4">
      <c r="A30" t="s">
        <v>25</v>
      </c>
      <c r="B30" s="1">
        <v>0.71186144675925922</v>
      </c>
      <c r="C30" s="1">
        <f>B30-B29</f>
        <v>2.4062499999977227E-5</v>
      </c>
    </row>
    <row r="31" spans="1:4">
      <c r="A31" t="s">
        <v>27</v>
      </c>
      <c r="B31" s="1">
        <v>0.71186144675925922</v>
      </c>
      <c r="C31" s="1">
        <f>B31-B30</f>
        <v>0</v>
      </c>
    </row>
    <row r="32" spans="1:4">
      <c r="A32" t="s">
        <v>25</v>
      </c>
      <c r="B32" s="1">
        <v>0.71188545138888892</v>
      </c>
      <c r="C32" s="1">
        <f>B32-B31</f>
        <v>2.4004629629703622E-5</v>
      </c>
    </row>
    <row r="33" spans="1:4">
      <c r="A33" t="s">
        <v>28</v>
      </c>
      <c r="B33" s="1">
        <v>0.71188546296296307</v>
      </c>
      <c r="C33" s="1">
        <f>B33-B32</f>
        <v>1.1574074143538837E-8</v>
      </c>
    </row>
    <row r="34" spans="1:4">
      <c r="A34" t="s">
        <v>25</v>
      </c>
      <c r="B34" s="1">
        <v>0.71190966435185177</v>
      </c>
      <c r="C34" s="1">
        <f>B34-B33</f>
        <v>2.4201388888700492E-5</v>
      </c>
    </row>
    <row r="35" spans="1:4">
      <c r="A35" t="s">
        <v>30</v>
      </c>
      <c r="B35" s="1">
        <v>0.71190966435185177</v>
      </c>
      <c r="C35" s="1">
        <f>B35-B34</f>
        <v>0</v>
      </c>
    </row>
    <row r="36" spans="1:4">
      <c r="A36" t="s">
        <v>25</v>
      </c>
      <c r="B36" s="1">
        <v>0.71193349537037032</v>
      </c>
      <c r="C36" s="1">
        <f>B36-B35</f>
        <v>2.383101851854974E-5</v>
      </c>
    </row>
    <row r="37" spans="1:4">
      <c r="A37" t="s">
        <v>5</v>
      </c>
      <c r="B37" s="1">
        <v>0.71193349537037032</v>
      </c>
      <c r="C37" s="1">
        <f>B37-B29</f>
        <v>9.6111111111074621E-5</v>
      </c>
      <c r="D37" s="2">
        <f>B37-B29+D27</f>
        <v>3.8512731481477047E-4</v>
      </c>
    </row>
  </sheetData>
  <sheetCalcPr fullCalcOnLoad="1"/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37"/>
  <sheetViews>
    <sheetView workbookViewId="0">
      <selection activeCell="A28" sqref="A28"/>
    </sheetView>
  </sheetViews>
  <sheetFormatPr baseColWidth="10" defaultRowHeight="13"/>
  <cols>
    <col min="1" max="1" width="29.85546875" customWidth="1"/>
    <col min="2" max="2" width="6.85546875" style="1" customWidth="1"/>
    <col min="3" max="3" width="8.85546875" style="1" customWidth="1"/>
    <col min="4" max="4" width="11.5703125" style="2" customWidth="1"/>
  </cols>
  <sheetData>
    <row r="1" spans="1:4" s="7" customFormat="1" ht="26">
      <c r="A1" s="4" t="s">
        <v>9</v>
      </c>
      <c r="B1" s="5" t="s">
        <v>15</v>
      </c>
      <c r="C1" s="5" t="s">
        <v>14</v>
      </c>
      <c r="D1" s="6" t="s">
        <v>13</v>
      </c>
    </row>
    <row r="2" spans="1:4">
      <c r="A2" t="s">
        <v>2</v>
      </c>
      <c r="B2" s="1">
        <v>0.70868241898148154</v>
      </c>
      <c r="D2" s="2">
        <f>CAMERA_OPEN-CAMERA_OPEN</f>
        <v>0</v>
      </c>
    </row>
    <row r="3" spans="1:4">
      <c r="A3" t="s">
        <v>3</v>
      </c>
      <c r="B3" s="1">
        <v>0.70868464120370367</v>
      </c>
      <c r="D3" s="2">
        <f>B3-CAMERA_OPEN</f>
        <v>2.2222222221257582E-6</v>
      </c>
    </row>
    <row r="4" spans="1:4">
      <c r="A4" t="s">
        <v>4</v>
      </c>
      <c r="B4" s="1">
        <v>0.70868697916666668</v>
      </c>
      <c r="D4" s="2">
        <f>B4-CAMERA_OPEN</f>
        <v>4.5601851851317932E-6</v>
      </c>
    </row>
    <row r="5" spans="1:4">
      <c r="A5" t="s">
        <v>6</v>
      </c>
      <c r="B5" s="1">
        <v>0.70871395833333339</v>
      </c>
      <c r="D5" s="2">
        <f>B5-CAMERA_OPEN</f>
        <v>3.1539351851850306E-5</v>
      </c>
    </row>
    <row r="6" spans="1:4">
      <c r="A6" t="s">
        <v>7</v>
      </c>
      <c r="B6" s="1">
        <v>0.70871431712962962</v>
      </c>
      <c r="D6" s="2">
        <f>B6-CAMERA_OPEN</f>
        <v>3.1898148148079564E-5</v>
      </c>
    </row>
    <row r="7" spans="1:4">
      <c r="A7" t="s">
        <v>8</v>
      </c>
      <c r="B7" s="1">
        <v>0.70871934027777783</v>
      </c>
      <c r="D7" s="2">
        <f>B7-CAMERA_OPEN</f>
        <v>3.6921296296288375E-5</v>
      </c>
    </row>
    <row r="8" spans="1:4">
      <c r="A8" t="s">
        <v>5</v>
      </c>
      <c r="B8" s="1">
        <v>0.70871934027777783</v>
      </c>
      <c r="D8" s="8">
        <f>B8-CAMERA_OPEN</f>
        <v>3.6921296296288375E-5</v>
      </c>
    </row>
    <row r="10" spans="1:4">
      <c r="A10" t="s">
        <v>10</v>
      </c>
      <c r="B10" s="1">
        <v>0.70905585648148151</v>
      </c>
    </row>
    <row r="11" spans="1:4">
      <c r="A11" t="s">
        <v>5</v>
      </c>
      <c r="B11" s="1">
        <v>0.70907159722222224</v>
      </c>
      <c r="C11" s="1">
        <f>B11-B10</f>
        <v>1.5740740740732839E-5</v>
      </c>
      <c r="D11" s="2">
        <f>B11-B10+D8</f>
        <v>5.2662037037021214E-5</v>
      </c>
    </row>
    <row r="13" spans="1:4">
      <c r="A13" t="s">
        <v>11</v>
      </c>
      <c r="B13" s="1">
        <v>0.71036011574074076</v>
      </c>
    </row>
    <row r="14" spans="1:4">
      <c r="A14" t="s">
        <v>12</v>
      </c>
      <c r="B14" s="1">
        <v>0.71036409722222216</v>
      </c>
      <c r="C14" s="1">
        <f>B14-B13</f>
        <v>3.9814814813965427E-6</v>
      </c>
      <c r="D14" s="2">
        <f>B14-B13+D11</f>
        <v>5.6643518518417757E-5</v>
      </c>
    </row>
    <row r="16" spans="1:4">
      <c r="A16" t="s">
        <v>16</v>
      </c>
      <c r="B16" s="1">
        <v>0.71036807870370378</v>
      </c>
      <c r="D16" s="2">
        <f>B16-B14+D14</f>
        <v>6.0625000000036344E-5</v>
      </c>
    </row>
    <row r="17" spans="1:4">
      <c r="A17" t="s">
        <v>17</v>
      </c>
      <c r="B17" s="1">
        <v>0.71037037037037043</v>
      </c>
      <c r="C17" s="1">
        <f>B17-B16</f>
        <v>2.2916666666539243E-6</v>
      </c>
      <c r="D17" s="2">
        <f>B17-B16+D16</f>
        <v>6.2916666666690269E-5</v>
      </c>
    </row>
    <row r="18" spans="1:4">
      <c r="A18" t="s">
        <v>18</v>
      </c>
      <c r="B18" s="1">
        <v>0.71037057870370368</v>
      </c>
      <c r="C18" s="1">
        <f>B18-B16</f>
        <v>2.4999999999053557E-6</v>
      </c>
      <c r="D18" s="2">
        <f>B18-B17+D17</f>
        <v>6.31249999999417E-5</v>
      </c>
    </row>
    <row r="20" spans="1:4">
      <c r="A20" t="s">
        <v>19</v>
      </c>
      <c r="B20" s="1">
        <v>0.71037262731481476</v>
      </c>
    </row>
    <row r="21" spans="1:4">
      <c r="A21" t="s">
        <v>20</v>
      </c>
      <c r="B21" s="1">
        <v>0.71037266203703708</v>
      </c>
      <c r="C21" s="1">
        <f>B21-B20</f>
        <v>3.4722222319594209E-8</v>
      </c>
      <c r="D21" s="2">
        <f>C21+D18</f>
        <v>6.3159722222261294E-5</v>
      </c>
    </row>
    <row r="23" spans="1:4">
      <c r="A23" t="s">
        <v>21</v>
      </c>
      <c r="B23" s="1">
        <v>0.71037496527777788</v>
      </c>
      <c r="D23" s="2">
        <f>B23-B20+D21</f>
        <v>6.5497685185378351E-5</v>
      </c>
    </row>
    <row r="24" spans="1:4">
      <c r="A24" t="s">
        <v>22</v>
      </c>
      <c r="B24" s="1">
        <v>0.7105331944444444</v>
      </c>
      <c r="C24" s="1">
        <f>B24-B23</f>
        <v>1.5822916666652365E-4</v>
      </c>
      <c r="D24" s="2">
        <f>C24+D23</f>
        <v>2.23726851851902E-4</v>
      </c>
    </row>
    <row r="26" spans="1:4">
      <c r="A26" t="s">
        <v>23</v>
      </c>
      <c r="B26" s="1">
        <v>0.71310993055555549</v>
      </c>
    </row>
    <row r="27" spans="1:4">
      <c r="A27" t="s">
        <v>24</v>
      </c>
      <c r="B27" s="1">
        <v>0.7131752199074074</v>
      </c>
      <c r="C27" s="1">
        <f>B27-B26</f>
        <v>6.5289351851904875E-5</v>
      </c>
      <c r="D27" s="2">
        <f>C27+D24</f>
        <v>2.8901620370380687E-4</v>
      </c>
    </row>
    <row r="28" spans="1:4">
      <c r="A28" s="3" t="s">
        <v>1</v>
      </c>
    </row>
    <row r="29" spans="1:4">
      <c r="A29" t="s">
        <v>26</v>
      </c>
      <c r="B29" s="1">
        <v>0.7131752199074074</v>
      </c>
      <c r="C29" s="1">
        <f>B29-B27</f>
        <v>0</v>
      </c>
    </row>
    <row r="30" spans="1:4">
      <c r="A30" t="s">
        <v>25</v>
      </c>
      <c r="B30" s="1">
        <v>0.71318599537037031</v>
      </c>
      <c r="C30" s="1">
        <f>B30-B29</f>
        <v>1.0775462962908655E-5</v>
      </c>
    </row>
    <row r="31" spans="1:4">
      <c r="A31" t="s">
        <v>27</v>
      </c>
      <c r="B31" s="1">
        <v>0.71318599537037031</v>
      </c>
      <c r="C31" s="1">
        <f>B31-B30</f>
        <v>0</v>
      </c>
    </row>
    <row r="32" spans="1:4">
      <c r="A32" t="s">
        <v>25</v>
      </c>
      <c r="B32" s="1">
        <v>0.71319682870370371</v>
      </c>
      <c r="C32" s="1">
        <f>B32-B31</f>
        <v>1.0833333333404305E-5</v>
      </c>
    </row>
    <row r="33" spans="1:4">
      <c r="A33" t="s">
        <v>28</v>
      </c>
      <c r="B33" s="1">
        <v>0.71319682870370371</v>
      </c>
      <c r="C33" s="1">
        <f>B33-B32</f>
        <v>0</v>
      </c>
    </row>
    <row r="34" spans="1:4">
      <c r="A34" t="s">
        <v>25</v>
      </c>
      <c r="B34" s="1">
        <v>0.71320747685185182</v>
      </c>
      <c r="C34" s="1">
        <f>B34-B33</f>
        <v>1.0648148148106884E-5</v>
      </c>
    </row>
    <row r="35" spans="1:4">
      <c r="A35" t="s">
        <v>30</v>
      </c>
      <c r="B35" s="1">
        <v>0.71320747685185182</v>
      </c>
      <c r="C35" s="1">
        <f>B35-B34</f>
        <v>0</v>
      </c>
    </row>
    <row r="36" spans="1:4">
      <c r="A36" t="s">
        <v>25</v>
      </c>
      <c r="B36" s="1">
        <v>0.71321832175925926</v>
      </c>
      <c r="C36" s="1">
        <f>B36-B35</f>
        <v>1.0844907407436821E-5</v>
      </c>
    </row>
    <row r="37" spans="1:4">
      <c r="A37" t="s">
        <v>5</v>
      </c>
      <c r="B37" s="1">
        <v>0.71321832175925926</v>
      </c>
      <c r="C37" s="1">
        <f>B37-B29</f>
        <v>4.3101851851856665E-5</v>
      </c>
      <c r="D37" s="2">
        <f>B37-B29+D27</f>
        <v>3.3211805555566354E-4</v>
      </c>
    </row>
  </sheetData>
  <sheetCalcPr fullCalcOnLoad="1"/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37"/>
  <sheetViews>
    <sheetView workbookViewId="0">
      <selection activeCell="A28" sqref="A28"/>
    </sheetView>
  </sheetViews>
  <sheetFormatPr baseColWidth="10" defaultRowHeight="13"/>
  <cols>
    <col min="1" max="1" width="29.85546875" customWidth="1"/>
    <col min="2" max="2" width="6.85546875" style="1" customWidth="1"/>
    <col min="3" max="3" width="8.85546875" style="1" customWidth="1"/>
    <col min="4" max="4" width="11.5703125" style="2" customWidth="1"/>
  </cols>
  <sheetData>
    <row r="1" spans="1:4" s="7" customFormat="1" ht="26">
      <c r="A1" s="4" t="s">
        <v>9</v>
      </c>
      <c r="B1" s="5" t="s">
        <v>15</v>
      </c>
      <c r="C1" s="5" t="s">
        <v>14</v>
      </c>
      <c r="D1" s="6" t="s">
        <v>13</v>
      </c>
    </row>
    <row r="2" spans="1:4">
      <c r="A2" t="s">
        <v>2</v>
      </c>
      <c r="B2" s="1">
        <v>0.70868241898148154</v>
      </c>
      <c r="D2" s="2">
        <f>CAMERA_OPEN-CAMERA_OPEN</f>
        <v>0</v>
      </c>
    </row>
    <row r="3" spans="1:4">
      <c r="A3" t="s">
        <v>3</v>
      </c>
      <c r="B3" s="1">
        <v>0.70868464120370367</v>
      </c>
      <c r="D3" s="2">
        <f>B3-CAMERA_OPEN</f>
        <v>2.2222222221257582E-6</v>
      </c>
    </row>
    <row r="4" spans="1:4">
      <c r="A4" t="s">
        <v>4</v>
      </c>
      <c r="B4" s="1">
        <v>0.70868697916666668</v>
      </c>
      <c r="D4" s="2">
        <f>B4-CAMERA_OPEN</f>
        <v>4.5601851851317932E-6</v>
      </c>
    </row>
    <row r="5" spans="1:4">
      <c r="A5" t="s">
        <v>6</v>
      </c>
      <c r="B5" s="1">
        <v>0.70871395833333339</v>
      </c>
      <c r="D5" s="2">
        <f>B5-CAMERA_OPEN</f>
        <v>3.1539351851850306E-5</v>
      </c>
    </row>
    <row r="6" spans="1:4">
      <c r="A6" t="s">
        <v>7</v>
      </c>
      <c r="B6" s="1">
        <v>0.70871431712962962</v>
      </c>
      <c r="D6" s="2">
        <f>B6-CAMERA_OPEN</f>
        <v>3.1898148148079564E-5</v>
      </c>
    </row>
    <row r="7" spans="1:4">
      <c r="A7" t="s">
        <v>8</v>
      </c>
      <c r="B7" s="1">
        <v>0.70871934027777783</v>
      </c>
      <c r="D7" s="2">
        <f>B7-CAMERA_OPEN</f>
        <v>3.6921296296288375E-5</v>
      </c>
    </row>
    <row r="8" spans="1:4">
      <c r="A8" t="s">
        <v>5</v>
      </c>
      <c r="B8" s="1">
        <v>0.70871934027777783</v>
      </c>
      <c r="D8" s="8">
        <f>B8-CAMERA_OPEN</f>
        <v>3.6921296296288375E-5</v>
      </c>
    </row>
    <row r="10" spans="1:4">
      <c r="A10" t="s">
        <v>10</v>
      </c>
      <c r="B10" s="1">
        <v>0.70905585648148151</v>
      </c>
    </row>
    <row r="11" spans="1:4">
      <c r="A11" t="s">
        <v>5</v>
      </c>
      <c r="B11" s="1">
        <v>0.70907159722222224</v>
      </c>
      <c r="C11" s="1">
        <f>B11-B10</f>
        <v>1.5740740740732839E-5</v>
      </c>
      <c r="D11" s="2">
        <f>B11-B10+D8</f>
        <v>5.2662037037021214E-5</v>
      </c>
    </row>
    <row r="13" spans="1:4">
      <c r="A13" t="s">
        <v>11</v>
      </c>
      <c r="B13" s="1">
        <v>0.71036011574074076</v>
      </c>
    </row>
    <row r="14" spans="1:4">
      <c r="A14" t="s">
        <v>12</v>
      </c>
      <c r="B14" s="1">
        <v>0.71036409722222216</v>
      </c>
      <c r="C14" s="1">
        <f>B14-B13</f>
        <v>3.9814814813965427E-6</v>
      </c>
      <c r="D14" s="2">
        <f>B14-B13+D11</f>
        <v>5.6643518518417757E-5</v>
      </c>
    </row>
    <row r="16" spans="1:4">
      <c r="A16" t="s">
        <v>16</v>
      </c>
      <c r="B16" s="1">
        <v>0.71036807870370378</v>
      </c>
      <c r="D16" s="2">
        <f>B16-B14+D14</f>
        <v>6.0625000000036344E-5</v>
      </c>
    </row>
    <row r="17" spans="1:4">
      <c r="A17" t="s">
        <v>17</v>
      </c>
      <c r="B17" s="1">
        <v>0.71037037037037043</v>
      </c>
      <c r="C17" s="1">
        <f>B17-B16</f>
        <v>2.2916666666539243E-6</v>
      </c>
      <c r="D17" s="2">
        <f>B17-B16+D16</f>
        <v>6.2916666666690269E-5</v>
      </c>
    </row>
    <row r="18" spans="1:4">
      <c r="A18" t="s">
        <v>18</v>
      </c>
      <c r="B18" s="1">
        <v>0.71037057870370368</v>
      </c>
      <c r="C18" s="1">
        <f>B18-B16</f>
        <v>2.4999999999053557E-6</v>
      </c>
      <c r="D18" s="2">
        <f>B18-B17+D17</f>
        <v>6.31249999999417E-5</v>
      </c>
    </row>
    <row r="20" spans="1:4">
      <c r="A20" t="s">
        <v>19</v>
      </c>
      <c r="B20" s="1">
        <v>0.71037262731481476</v>
      </c>
    </row>
    <row r="21" spans="1:4">
      <c r="A21" t="s">
        <v>20</v>
      </c>
      <c r="B21" s="1">
        <v>0.71037266203703708</v>
      </c>
      <c r="C21" s="1">
        <f>B21-B20</f>
        <v>3.4722222319594209E-8</v>
      </c>
      <c r="D21" s="2">
        <f>C21+D18</f>
        <v>6.3159722222261294E-5</v>
      </c>
    </row>
    <row r="23" spans="1:4">
      <c r="A23" t="s">
        <v>21</v>
      </c>
      <c r="B23" s="1">
        <v>0.71037496527777788</v>
      </c>
      <c r="D23" s="2">
        <f>B23-B20+D21</f>
        <v>6.5497685185378351E-5</v>
      </c>
    </row>
    <row r="24" spans="1:4">
      <c r="A24" t="s">
        <v>22</v>
      </c>
      <c r="B24" s="1">
        <v>0.7105331944444444</v>
      </c>
      <c r="C24" s="1">
        <f>B24-B23</f>
        <v>1.5822916666652365E-4</v>
      </c>
      <c r="D24" s="2">
        <f>C24+D23</f>
        <v>2.23726851851902E-4</v>
      </c>
    </row>
    <row r="26" spans="1:4">
      <c r="A26" t="s">
        <v>23</v>
      </c>
      <c r="B26" s="1">
        <v>0.7125371064814815</v>
      </c>
    </row>
    <row r="27" spans="1:4">
      <c r="A27" t="s">
        <v>24</v>
      </c>
      <c r="B27" s="1">
        <v>0.71260239583333329</v>
      </c>
      <c r="C27" s="1">
        <f>B27-B26</f>
        <v>6.5289351851793853E-5</v>
      </c>
      <c r="D27" s="2">
        <f>C27+D24</f>
        <v>2.8901620370369585E-4</v>
      </c>
    </row>
    <row r="28" spans="1:4">
      <c r="A28" s="3" t="s">
        <v>0</v>
      </c>
    </row>
    <row r="29" spans="1:4">
      <c r="A29" t="s">
        <v>32</v>
      </c>
      <c r="B29" s="1">
        <v>0.71260239583333329</v>
      </c>
      <c r="C29" s="1">
        <f>B29-B27</f>
        <v>0</v>
      </c>
    </row>
    <row r="30" spans="1:4">
      <c r="A30" t="s">
        <v>25</v>
      </c>
      <c r="B30" s="1">
        <v>0.71262435185185191</v>
      </c>
      <c r="C30" s="1">
        <f>B30-B29</f>
        <v>2.1956018518620724E-5</v>
      </c>
    </row>
    <row r="31" spans="1:4">
      <c r="A31" t="s">
        <v>27</v>
      </c>
      <c r="B31" s="1">
        <v>0.71262435185185191</v>
      </c>
      <c r="C31" s="1">
        <f>B31-B30</f>
        <v>0</v>
      </c>
    </row>
    <row r="32" spans="1:4">
      <c r="A32" t="s">
        <v>25</v>
      </c>
      <c r="B32" s="1">
        <v>0.71264622685185186</v>
      </c>
      <c r="C32" s="1">
        <f>B32-B31</f>
        <v>2.1874999999949019E-5</v>
      </c>
    </row>
    <row r="33" spans="1:4">
      <c r="A33" t="s">
        <v>28</v>
      </c>
      <c r="B33" s="1">
        <v>0.71264622685185186</v>
      </c>
      <c r="C33" s="1">
        <f>B33-B32</f>
        <v>0</v>
      </c>
    </row>
    <row r="34" spans="1:4">
      <c r="A34" t="s">
        <v>25</v>
      </c>
      <c r="B34" s="1">
        <v>0.71266803240740739</v>
      </c>
      <c r="C34" s="1">
        <f>B34-B33</f>
        <v>2.1805555555531875E-5</v>
      </c>
    </row>
    <row r="35" spans="1:4">
      <c r="A35" t="s">
        <v>30</v>
      </c>
      <c r="B35" s="1">
        <v>4.3346990740740741E-3</v>
      </c>
      <c r="C35" s="1">
        <f>B35-B34</f>
        <v>-0.70833333333333337</v>
      </c>
    </row>
    <row r="36" spans="1:4">
      <c r="A36" t="s">
        <v>25</v>
      </c>
      <c r="B36" s="1">
        <v>0.71268993055555552</v>
      </c>
      <c r="C36" s="1">
        <f>B36-B35</f>
        <v>0.7083552314814815</v>
      </c>
    </row>
    <row r="37" spans="1:4">
      <c r="A37" t="s">
        <v>5</v>
      </c>
      <c r="B37" s="1">
        <v>0.71268993055555552</v>
      </c>
      <c r="C37" s="1">
        <f>B37-B29</f>
        <v>8.7534722222226691E-5</v>
      </c>
      <c r="D37" s="2">
        <f>B37-B29+D27</f>
        <v>3.7655092592592254E-4</v>
      </c>
    </row>
  </sheetData>
  <sheetCalcPr fullCalcOnLoad="1"/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lab uncompressed</vt:lpstr>
      <vt:lpstr>lab RICE</vt:lpstr>
      <vt:lpstr>IPAC uncompressed</vt:lpstr>
      <vt:lpstr>IPAC RICE</vt:lpstr>
    </vt:vector>
  </TitlesOfParts>
  <Company>California Institute of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Hale</dc:creator>
  <cp:lastModifiedBy>David Hale</cp:lastModifiedBy>
  <dcterms:created xsi:type="dcterms:W3CDTF">2017-03-14T17:36:02Z</dcterms:created>
  <dcterms:modified xsi:type="dcterms:W3CDTF">2017-03-14T23:32:47Z</dcterms:modified>
</cp:coreProperties>
</file>