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0730" windowHeight="10950"/>
  </bookViews>
  <sheets>
    <sheet name="Bias Connector" sheetId="1" r:id="rId1"/>
    <sheet name="Clock Connector" sheetId="2" r:id="rId2"/>
    <sheet name="Video Connector" sheetId="3" r:id="rId3"/>
  </sheets>
  <calcPr calcId="145621"/>
</workbook>
</file>

<file path=xl/calcChain.xml><?xml version="1.0" encoding="utf-8"?>
<calcChain xmlns="http://schemas.openxmlformats.org/spreadsheetml/2006/main">
  <c r="K23" i="2" l="1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F14" i="1"/>
</calcChain>
</file>

<file path=xl/sharedStrings.xml><?xml version="1.0" encoding="utf-8"?>
<sst xmlns="http://schemas.openxmlformats.org/spreadsheetml/2006/main" count="183" uniqueCount="127">
  <si>
    <t>CCD</t>
  </si>
  <si>
    <t>Reference</t>
  </si>
  <si>
    <t>Function</t>
  </si>
  <si>
    <t>Nominal Voltage</t>
  </si>
  <si>
    <t>Nominal Current</t>
  </si>
  <si>
    <t>(mA)</t>
  </si>
  <si>
    <t>SS</t>
  </si>
  <si>
    <t>Substrate</t>
  </si>
  <si>
    <t>GND</t>
  </si>
  <si>
    <t>OG-E</t>
  </si>
  <si>
    <t>Output Gate (E)</t>
  </si>
  <si>
    <t>2V</t>
  </si>
  <si>
    <t>OG-F</t>
  </si>
  <si>
    <t>Output Gate (F)</t>
  </si>
  <si>
    <t>DOD-E, DOD-F, DOD-G, DOD-H
OD-E, OD-F, OD-G, OD-H</t>
  </si>
  <si>
    <t>Dummy Output Drain (E, F, G, H)
Output Drain (E, F, G, H)</t>
  </si>
  <si>
    <t>27.5V</t>
  </si>
  <si>
    <t>RD-E</t>
  </si>
  <si>
    <t>Reset Drain (E)</t>
  </si>
  <si>
    <t>17V</t>
  </si>
  <si>
    <t>RD-F</t>
  </si>
  <si>
    <t>Reset Drain (F)</t>
  </si>
  <si>
    <t>OG-G</t>
  </si>
  <si>
    <t>Output Gate (G)</t>
  </si>
  <si>
    <t>OG-H</t>
  </si>
  <si>
    <t>Output Gate (H)</t>
  </si>
  <si>
    <t>RD-G</t>
  </si>
  <si>
    <t>Reset Drain (G)</t>
  </si>
  <si>
    <t>RD-H</t>
  </si>
  <si>
    <t>Reset Drain (H)</t>
  </si>
  <si>
    <t>N/A</t>
  </si>
  <si>
    <t>Preamp Vcc</t>
  </si>
  <si>
    <t>Preamp Positive Rail</t>
  </si>
  <si>
    <t>+5V</t>
  </si>
  <si>
    <t>Preamp Vss</t>
  </si>
  <si>
    <t>Preamp Negative Rail</t>
  </si>
  <si>
    <t>-5V</t>
  </si>
  <si>
    <t>Switch/Receiver Vcc</t>
  </si>
  <si>
    <t>Digital Logic Positive Rail</t>
  </si>
  <si>
    <t>Digital Logic Negative Rail</t>
  </si>
  <si>
    <t>Nominal High Rail</t>
  </si>
  <si>
    <t>Nominal Low Rail</t>
  </si>
  <si>
    <t>Calculated Capacitance</t>
  </si>
  <si>
    <t>Frequency</t>
  </si>
  <si>
    <t>Current</t>
  </si>
  <si>
    <t>Max Current</t>
  </si>
  <si>
    <t>Min Rise Time</t>
  </si>
  <si>
    <t>Volts</t>
  </si>
  <si>
    <t>Farad</t>
  </si>
  <si>
    <t>Hz</t>
  </si>
  <si>
    <t>mA</t>
  </si>
  <si>
    <t>us</t>
  </si>
  <si>
    <t>75 ns serial rise
25 us paralle rise</t>
  </si>
  <si>
    <t>Assume 300 mA
Drive Current</t>
  </si>
  <si>
    <t>DG-A, DG-D</t>
  </si>
  <si>
    <t>PhiR-E, F, G, H</t>
  </si>
  <si>
    <t>Reset Gate (E, F, G, H)</t>
  </si>
  <si>
    <t>SW-E, F, G, H</t>
  </si>
  <si>
    <t>Summing Well (E, F, G, H)</t>
  </si>
  <si>
    <t>E1, H1</t>
  </si>
  <si>
    <t>Register Clock Phase 1 (E, H)</t>
  </si>
  <si>
    <t>E2, H2</t>
  </si>
  <si>
    <t>Register Clock Phase 2(E, H)</t>
  </si>
  <si>
    <t>E3-F3, G3-H3</t>
  </si>
  <si>
    <t>Register Clock Phase 3 (E and F, G and H)</t>
  </si>
  <si>
    <t>F1, G1</t>
  </si>
  <si>
    <t>Register Clock Phase 1 (F, G)</t>
  </si>
  <si>
    <t>F2, G2</t>
  </si>
  <si>
    <t>Register Clock Phase 2 (F, G)</t>
  </si>
  <si>
    <t>A4, B4, TG-A</t>
  </si>
  <si>
    <t>Image Area Clock Phase 4 (A and B), Transfer Gate (A)</t>
  </si>
  <si>
    <t>A3, B3</t>
  </si>
  <si>
    <t>Image Area Clock Phase 3 (A and B)</t>
  </si>
  <si>
    <t>C4, D4</t>
  </si>
  <si>
    <t>Image Area Clock Phase 4 (C and D)</t>
  </si>
  <si>
    <t>C3, D4</t>
  </si>
  <si>
    <t>Image Area Clock Phase 3 (C and D)</t>
  </si>
  <si>
    <t>C1, D1, TG-D</t>
  </si>
  <si>
    <t>Image Area Clock Phase 1 (C and D), Transfer Gate (D)</t>
  </si>
  <si>
    <t>C2, D2</t>
  </si>
  <si>
    <t>Image Area Clock Phase 2 (C and D)</t>
  </si>
  <si>
    <t>A1, B1</t>
  </si>
  <si>
    <t>Image Area Clock Phase 1 (A and B)</t>
  </si>
  <si>
    <t>A2, B2</t>
  </si>
  <si>
    <t>Image Area Clock Phase 2 (A and B)</t>
  </si>
  <si>
    <t>BLC</t>
  </si>
  <si>
    <t>Black Level Clamp Clock</t>
  </si>
  <si>
    <t>5V</t>
  </si>
  <si>
    <t>0V</t>
  </si>
  <si>
    <t>Video</t>
  </si>
  <si>
    <t>1+</t>
  </si>
  <si>
    <t>Signal + (E)</t>
  </si>
  <si>
    <t>Positive Side Signal (E)</t>
  </si>
  <si>
    <t>1-</t>
  </si>
  <si>
    <t>Signal - (E)</t>
  </si>
  <si>
    <t>Negative Side Signal (E)</t>
  </si>
  <si>
    <t>2+</t>
  </si>
  <si>
    <t>Signal + (F)</t>
  </si>
  <si>
    <t>Positive Side Signal (F)</t>
  </si>
  <si>
    <t>2-</t>
  </si>
  <si>
    <t>Signal - (F)</t>
  </si>
  <si>
    <t>Negative Side Signal (F)</t>
  </si>
  <si>
    <t>3+</t>
  </si>
  <si>
    <t>Signal + (G)</t>
  </si>
  <si>
    <t>Positive Side Signal (G)</t>
  </si>
  <si>
    <t>3-</t>
  </si>
  <si>
    <t>Signal - (G)</t>
  </si>
  <si>
    <t>Negative Side Signal (G)</t>
  </si>
  <si>
    <t>4+</t>
  </si>
  <si>
    <t>Signal + (H)</t>
  </si>
  <si>
    <t>Positive Side Signal (H)</t>
  </si>
  <si>
    <t>4-</t>
  </si>
  <si>
    <t>Signal - (H)</t>
  </si>
  <si>
    <t>Negative Side Signal (H)</t>
  </si>
  <si>
    <t>Through-Hole</t>
  </si>
  <si>
    <t>Surface Mount</t>
  </si>
  <si>
    <t>Spare</t>
  </si>
  <si>
    <t>Connector: Samtec ERF8-013-05.0-S-DV-L-TR</t>
  </si>
  <si>
    <t>Pin</t>
  </si>
  <si>
    <t>Twinax Shield</t>
  </si>
  <si>
    <t>DD-A, DD-D</t>
  </si>
  <si>
    <t>Dump Drain (A), Dump Drain (D)</t>
  </si>
  <si>
    <t>26V</t>
  </si>
  <si>
    <t>Pins</t>
  </si>
  <si>
    <t>Connector: Glenair GMR7580-21S</t>
  </si>
  <si>
    <t>Connector: Glenair GMR7580-25P</t>
  </si>
  <si>
    <t>Dump Gate (A and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</si>
</sst>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4" xfId="0" applyNumberFormat="1" applyFill="1" applyBorder="1"/>
    <xf numFmtId="0" fontId="0" fillId="2" borderId="4" xfId="0" quotePrefix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2" borderId="2" xfId="0" quotePrefix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/>
    <xf numFmtId="0" fontId="0" fillId="3" borderId="8" xfId="0" quotePrefix="1" applyFill="1" applyBorder="1" applyAlignment="1">
      <alignment horizontal="center"/>
    </xf>
    <xf numFmtId="0" fontId="0" fillId="3" borderId="4" xfId="0" applyFill="1" applyBorder="1"/>
    <xf numFmtId="0" fontId="0" fillId="3" borderId="3" xfId="0" quotePrefix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4" xfId="0" applyFill="1" applyBorder="1"/>
    <xf numFmtId="0" fontId="0" fillId="4" borderId="4" xfId="0" quotePrefix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2" xfId="0" applyBorder="1"/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7" xfId="0" applyBorder="1"/>
    <xf numFmtId="0" fontId="0" fillId="0" borderId="8" xfId="0" applyBorder="1"/>
    <xf numFmtId="11" fontId="0" fillId="2" borderId="4" xfId="0" applyNumberFormat="1" applyFill="1" applyBorder="1"/>
    <xf numFmtId="2" fontId="0" fillId="2" borderId="4" xfId="0" applyNumberFormat="1" applyFill="1" applyBorder="1"/>
    <xf numFmtId="2" fontId="0" fillId="0" borderId="4" xfId="0" applyNumberFormat="1" applyBorder="1"/>
    <xf numFmtId="164" fontId="0" fillId="0" borderId="4" xfId="0" applyNumberFormat="1" applyBorder="1"/>
    <xf numFmtId="0" fontId="0" fillId="2" borderId="2" xfId="0" applyNumberFormat="1" applyFill="1" applyBorder="1"/>
    <xf numFmtId="11" fontId="0" fillId="2" borderId="2" xfId="0" applyNumberFormat="1" applyFill="1" applyBorder="1"/>
    <xf numFmtId="2" fontId="0" fillId="2" borderId="2" xfId="0" applyNumberFormat="1" applyFill="1" applyBorder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6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0" xfId="0" applyNumberFormat="1" applyFill="1" applyBorder="1"/>
    <xf numFmtId="0" fontId="0" fillId="2" borderId="4" xfId="0" applyNumberFormat="1" applyFill="1" applyBorder="1" applyAlignment="1">
      <alignment horizontal="center"/>
    </xf>
    <xf numFmtId="0" fontId="0" fillId="0" borderId="0" xfId="0" applyBorder="1"/>
    <xf numFmtId="0" fontId="0" fillId="0" borderId="9" xfId="0" applyBorder="1"/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Fill="1" applyBorder="1"/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4" workbookViewId="0">
      <selection activeCell="A24" sqref="A24"/>
    </sheetView>
  </sheetViews>
  <sheetFormatPr defaultRowHeight="15" x14ac:dyDescent="0.25"/>
  <cols>
    <col min="1" max="1" width="11.28515625" customWidth="1"/>
    <col min="2" max="2" width="11.42578125" customWidth="1"/>
    <col min="3" max="3" width="28.5703125" customWidth="1"/>
    <col min="4" max="4" width="31.42578125" customWidth="1"/>
    <col min="5" max="5" width="19.28515625" customWidth="1"/>
    <col min="6" max="6" width="20.5703125" customWidth="1"/>
  </cols>
  <sheetData>
    <row r="1" spans="1:6" x14ac:dyDescent="0.25">
      <c r="A1" t="s">
        <v>124</v>
      </c>
    </row>
    <row r="2" spans="1:6" x14ac:dyDescent="0.25">
      <c r="A2" t="s">
        <v>114</v>
      </c>
    </row>
    <row r="4" spans="1:6" x14ac:dyDescent="0.25">
      <c r="A4" s="55"/>
      <c r="B4" s="55"/>
      <c r="C4" s="55"/>
      <c r="D4" s="55"/>
      <c r="E4" s="55"/>
      <c r="F4" s="55"/>
    </row>
    <row r="5" spans="1:6" x14ac:dyDescent="0.25">
      <c r="A5" s="1" t="s">
        <v>123</v>
      </c>
      <c r="B5" s="2" t="s">
        <v>0</v>
      </c>
      <c r="C5" s="2" t="s">
        <v>1</v>
      </c>
      <c r="D5" s="2" t="s">
        <v>2</v>
      </c>
      <c r="E5" s="2" t="s">
        <v>3</v>
      </c>
      <c r="F5" s="3" t="s">
        <v>4</v>
      </c>
    </row>
    <row r="6" spans="1:6" x14ac:dyDescent="0.25">
      <c r="A6" s="4"/>
      <c r="B6" s="5"/>
      <c r="C6" s="5"/>
      <c r="D6" s="5"/>
      <c r="E6" s="6"/>
      <c r="F6" s="7" t="s">
        <v>5</v>
      </c>
    </row>
    <row r="7" spans="1:6" x14ac:dyDescent="0.25">
      <c r="A7" s="8">
        <v>1</v>
      </c>
      <c r="B7" s="9">
        <v>1</v>
      </c>
      <c r="C7" s="9" t="s">
        <v>6</v>
      </c>
      <c r="D7" s="10" t="s">
        <v>7</v>
      </c>
      <c r="E7" s="9" t="s">
        <v>8</v>
      </c>
    </row>
    <row r="8" spans="1:6" x14ac:dyDescent="0.25">
      <c r="A8" s="8">
        <v>2</v>
      </c>
      <c r="B8" s="9">
        <v>1</v>
      </c>
      <c r="C8" s="9" t="s">
        <v>9</v>
      </c>
      <c r="D8" s="11" t="s">
        <v>10</v>
      </c>
      <c r="E8" s="12" t="s">
        <v>11</v>
      </c>
    </row>
    <row r="9" spans="1:6" x14ac:dyDescent="0.25">
      <c r="A9" s="13">
        <v>3</v>
      </c>
      <c r="B9" s="14">
        <v>1</v>
      </c>
      <c r="C9" s="14" t="s">
        <v>12</v>
      </c>
      <c r="D9" s="15" t="s">
        <v>13</v>
      </c>
      <c r="E9" s="16" t="s">
        <v>11</v>
      </c>
    </row>
    <row r="10" spans="1:6" ht="30" x14ac:dyDescent="0.25">
      <c r="A10" s="13">
        <v>4</v>
      </c>
      <c r="B10" s="14">
        <v>1</v>
      </c>
      <c r="C10" s="17" t="s">
        <v>14</v>
      </c>
      <c r="D10" s="18" t="s">
        <v>15</v>
      </c>
      <c r="E10" s="16" t="s">
        <v>16</v>
      </c>
    </row>
    <row r="11" spans="1:6" x14ac:dyDescent="0.25">
      <c r="A11" s="8">
        <v>5</v>
      </c>
      <c r="B11" s="9">
        <v>1</v>
      </c>
      <c r="C11" s="9" t="s">
        <v>17</v>
      </c>
      <c r="D11" s="10" t="s">
        <v>18</v>
      </c>
      <c r="E11" s="12" t="s">
        <v>19</v>
      </c>
    </row>
    <row r="12" spans="1:6" x14ac:dyDescent="0.25">
      <c r="A12" s="8">
        <v>6</v>
      </c>
      <c r="B12" s="9">
        <v>1</v>
      </c>
      <c r="C12" s="9" t="s">
        <v>120</v>
      </c>
      <c r="D12" s="10" t="s">
        <v>121</v>
      </c>
      <c r="E12" s="12" t="s">
        <v>122</v>
      </c>
    </row>
    <row r="13" spans="1:6" x14ac:dyDescent="0.25">
      <c r="A13" s="8">
        <v>7</v>
      </c>
      <c r="B13" s="9">
        <v>1</v>
      </c>
      <c r="C13" s="9" t="s">
        <v>20</v>
      </c>
      <c r="D13" s="10" t="s">
        <v>21</v>
      </c>
      <c r="E13" s="12" t="s">
        <v>19</v>
      </c>
    </row>
    <row r="14" spans="1:6" x14ac:dyDescent="0.25">
      <c r="A14" s="8">
        <v>8</v>
      </c>
      <c r="B14" s="9">
        <v>1</v>
      </c>
      <c r="C14" s="9" t="s">
        <v>22</v>
      </c>
      <c r="D14" s="10" t="s">
        <v>23</v>
      </c>
      <c r="E14" s="12" t="s">
        <v>11</v>
      </c>
      <c r="F14" s="19">
        <f>24/10000*1000*8</f>
        <v>19.2</v>
      </c>
    </row>
    <row r="15" spans="1:6" x14ac:dyDescent="0.25">
      <c r="A15" s="8">
        <v>9</v>
      </c>
      <c r="B15" s="9">
        <v>1</v>
      </c>
      <c r="C15" s="9" t="s">
        <v>24</v>
      </c>
      <c r="D15" s="10" t="s">
        <v>25</v>
      </c>
      <c r="E15" s="12" t="s">
        <v>11</v>
      </c>
    </row>
    <row r="16" spans="1:6" x14ac:dyDescent="0.25">
      <c r="A16" s="8">
        <v>10</v>
      </c>
      <c r="B16" s="9">
        <v>1</v>
      </c>
      <c r="C16" s="9" t="s">
        <v>26</v>
      </c>
      <c r="D16" s="10" t="s">
        <v>27</v>
      </c>
      <c r="E16" s="12" t="s">
        <v>19</v>
      </c>
      <c r="F16" s="19"/>
    </row>
    <row r="17" spans="1:6" x14ac:dyDescent="0.25">
      <c r="A17" s="13">
        <v>11</v>
      </c>
      <c r="B17" s="14">
        <v>1</v>
      </c>
      <c r="C17" s="14" t="s">
        <v>28</v>
      </c>
      <c r="D17" s="15" t="s">
        <v>29</v>
      </c>
      <c r="E17" s="16" t="s">
        <v>19</v>
      </c>
    </row>
    <row r="18" spans="1:6" x14ac:dyDescent="0.25">
      <c r="A18" s="20">
        <v>12</v>
      </c>
      <c r="B18" s="21" t="s">
        <v>30</v>
      </c>
      <c r="C18" s="22" t="s">
        <v>31</v>
      </c>
      <c r="D18" s="23" t="s">
        <v>32</v>
      </c>
      <c r="E18" s="24" t="s">
        <v>33</v>
      </c>
      <c r="F18" s="19"/>
    </row>
    <row r="19" spans="1:6" x14ac:dyDescent="0.25">
      <c r="A19" s="20">
        <v>13</v>
      </c>
      <c r="B19" s="21" t="s">
        <v>30</v>
      </c>
      <c r="C19" s="22" t="s">
        <v>34</v>
      </c>
      <c r="D19" s="25" t="s">
        <v>35</v>
      </c>
      <c r="E19" s="26" t="s">
        <v>36</v>
      </c>
    </row>
    <row r="20" spans="1:6" x14ac:dyDescent="0.25">
      <c r="A20" s="27">
        <v>14</v>
      </c>
      <c r="B20" s="28" t="s">
        <v>30</v>
      </c>
      <c r="C20" s="28" t="s">
        <v>37</v>
      </c>
      <c r="D20" s="29" t="s">
        <v>38</v>
      </c>
      <c r="E20" s="30" t="s">
        <v>33</v>
      </c>
      <c r="F20" s="19"/>
    </row>
    <row r="21" spans="1:6" x14ac:dyDescent="0.25">
      <c r="A21" s="27">
        <v>15</v>
      </c>
      <c r="B21" s="28" t="s">
        <v>30</v>
      </c>
      <c r="C21" s="28" t="s">
        <v>37</v>
      </c>
      <c r="D21" s="29" t="s">
        <v>39</v>
      </c>
      <c r="E21" s="30" t="s">
        <v>36</v>
      </c>
    </row>
    <row r="22" spans="1:6" x14ac:dyDescent="0.25">
      <c r="A22" s="58">
        <v>16</v>
      </c>
      <c r="B22" s="6" t="s">
        <v>30</v>
      </c>
      <c r="C22" s="6" t="s">
        <v>116</v>
      </c>
      <c r="D22" s="5"/>
      <c r="E22" s="5"/>
    </row>
    <row r="23" spans="1:6" x14ac:dyDescent="0.25">
      <c r="A23" s="1">
        <v>17</v>
      </c>
      <c r="B23" s="2" t="s">
        <v>30</v>
      </c>
      <c r="C23" s="2" t="s">
        <v>116</v>
      </c>
      <c r="D23" s="35"/>
      <c r="E23" s="3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7" workbookViewId="0">
      <selection activeCell="D26" sqref="D26"/>
    </sheetView>
  </sheetViews>
  <sheetFormatPr defaultRowHeight="15" x14ac:dyDescent="0.25"/>
  <cols>
    <col min="1" max="1" width="11.28515625" customWidth="1"/>
    <col min="2" max="2" width="11.42578125" customWidth="1"/>
    <col min="3" max="3" width="14.7109375" customWidth="1"/>
    <col min="4" max="4" width="48.7109375" customWidth="1"/>
    <col min="5" max="5" width="20.28515625" customWidth="1"/>
    <col min="6" max="6" width="19.28515625" customWidth="1"/>
    <col min="7" max="7" width="22.7109375" customWidth="1"/>
    <col min="8" max="8" width="13.42578125" customWidth="1"/>
    <col min="10" max="10" width="17.7109375" customWidth="1"/>
    <col min="11" max="11" width="14.7109375" customWidth="1"/>
  </cols>
  <sheetData>
    <row r="1" spans="1:11" x14ac:dyDescent="0.25">
      <c r="A1" t="s">
        <v>125</v>
      </c>
    </row>
    <row r="2" spans="1:11" x14ac:dyDescent="0.25">
      <c r="A2" t="s">
        <v>114</v>
      </c>
    </row>
    <row r="3" spans="1:11" ht="15" customHeight="1" x14ac:dyDescent="0.25"/>
    <row r="4" spans="1:1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x14ac:dyDescent="0.25">
      <c r="A5" s="1" t="s">
        <v>123</v>
      </c>
      <c r="B5" s="2" t="s">
        <v>0</v>
      </c>
      <c r="C5" s="2" t="s">
        <v>1</v>
      </c>
      <c r="D5" s="2" t="s">
        <v>2</v>
      </c>
      <c r="E5" s="31" t="s">
        <v>40</v>
      </c>
      <c r="F5" s="31" t="s">
        <v>41</v>
      </c>
      <c r="G5" s="31" t="s">
        <v>42</v>
      </c>
      <c r="H5" s="31" t="s">
        <v>43</v>
      </c>
      <c r="I5" s="31" t="s">
        <v>44</v>
      </c>
      <c r="J5" s="31" t="s">
        <v>45</v>
      </c>
      <c r="K5" s="31" t="s">
        <v>46</v>
      </c>
    </row>
    <row r="6" spans="1:11" x14ac:dyDescent="0.25">
      <c r="A6" s="32"/>
      <c r="B6" s="33"/>
      <c r="C6" s="34"/>
      <c r="D6" s="35"/>
      <c r="E6" s="2" t="s">
        <v>47</v>
      </c>
      <c r="F6" s="2" t="s">
        <v>47</v>
      </c>
      <c r="G6" s="2" t="s">
        <v>48</v>
      </c>
      <c r="H6" s="2" t="s">
        <v>49</v>
      </c>
      <c r="I6" s="2" t="s">
        <v>50</v>
      </c>
      <c r="J6" s="3" t="s">
        <v>50</v>
      </c>
      <c r="K6" s="3" t="s">
        <v>51</v>
      </c>
    </row>
    <row r="7" spans="1:11" ht="45" x14ac:dyDescent="0.25">
      <c r="A7" s="32"/>
      <c r="B7" s="33"/>
      <c r="C7" s="35"/>
      <c r="D7" s="33"/>
      <c r="E7" s="35"/>
      <c r="F7" s="35"/>
      <c r="G7" s="35"/>
      <c r="H7" s="35"/>
      <c r="I7" s="35"/>
      <c r="J7" s="36" t="s">
        <v>52</v>
      </c>
      <c r="K7" s="37" t="s">
        <v>53</v>
      </c>
    </row>
    <row r="8" spans="1:11" x14ac:dyDescent="0.25">
      <c r="A8" s="8">
        <v>1</v>
      </c>
      <c r="B8" s="9">
        <v>1</v>
      </c>
      <c r="C8" s="9" t="s">
        <v>54</v>
      </c>
      <c r="D8" s="11" t="s">
        <v>126</v>
      </c>
      <c r="E8" s="9">
        <v>12</v>
      </c>
      <c r="F8" s="9">
        <v>0</v>
      </c>
      <c r="G8" s="5"/>
      <c r="H8" s="5"/>
      <c r="I8" s="38"/>
      <c r="J8" s="5"/>
      <c r="K8" s="39"/>
    </row>
    <row r="9" spans="1:11" x14ac:dyDescent="0.25">
      <c r="A9" s="8">
        <v>2</v>
      </c>
      <c r="B9" s="9">
        <v>1</v>
      </c>
      <c r="C9" s="9" t="s">
        <v>55</v>
      </c>
      <c r="D9" s="10" t="s">
        <v>56</v>
      </c>
      <c r="E9" s="9">
        <v>12</v>
      </c>
      <c r="F9" s="9">
        <v>0</v>
      </c>
      <c r="G9" s="5"/>
      <c r="H9" s="5"/>
      <c r="I9" s="5"/>
      <c r="J9" s="5"/>
      <c r="K9" s="5"/>
    </row>
    <row r="10" spans="1:11" x14ac:dyDescent="0.25">
      <c r="A10" s="8">
        <v>3</v>
      </c>
      <c r="B10" s="9">
        <v>1</v>
      </c>
      <c r="C10" s="9" t="s">
        <v>57</v>
      </c>
      <c r="D10" s="10" t="s">
        <v>58</v>
      </c>
      <c r="E10" s="9">
        <v>10</v>
      </c>
      <c r="F10" s="9">
        <v>1</v>
      </c>
      <c r="G10" s="5"/>
      <c r="H10" s="5"/>
      <c r="I10" s="5"/>
      <c r="J10" s="5"/>
      <c r="K10" s="5"/>
    </row>
    <row r="11" spans="1:11" x14ac:dyDescent="0.25">
      <c r="A11" s="8">
        <v>4</v>
      </c>
      <c r="B11" s="9">
        <v>1</v>
      </c>
      <c r="C11" s="9" t="s">
        <v>59</v>
      </c>
      <c r="D11" s="10" t="s">
        <v>60</v>
      </c>
      <c r="E11" s="9">
        <v>10</v>
      </c>
      <c r="F11" s="9">
        <v>1</v>
      </c>
      <c r="G11" s="40">
        <v>6E-10</v>
      </c>
      <c r="H11" s="41">
        <v>1000000</v>
      </c>
      <c r="I11" s="41">
        <f>(E11-F11)*G11*H11*1000</f>
        <v>5.4</v>
      </c>
      <c r="J11" s="42">
        <f>(E11-F11)*G11/0.000000075*1000</f>
        <v>72.000000000000014</v>
      </c>
      <c r="K11" s="43">
        <f>(E11-F11)*G11/0.3*1000000</f>
        <v>1.8000000000000002E-2</v>
      </c>
    </row>
    <row r="12" spans="1:11" x14ac:dyDescent="0.25">
      <c r="A12" s="8">
        <v>5</v>
      </c>
      <c r="B12" s="9">
        <v>1</v>
      </c>
      <c r="C12" s="9" t="s">
        <v>61</v>
      </c>
      <c r="D12" s="10" t="s">
        <v>62</v>
      </c>
      <c r="E12" s="9">
        <v>10</v>
      </c>
      <c r="F12" s="9">
        <v>1</v>
      </c>
      <c r="G12" s="40">
        <v>5.1999999999999996E-10</v>
      </c>
      <c r="H12" s="41">
        <v>1000000</v>
      </c>
      <c r="I12" s="41">
        <f t="shared" ref="I12:I23" si="0">(E12-F12)*G12*H12*1000</f>
        <v>4.6799999999999988</v>
      </c>
      <c r="J12" s="42">
        <f>(E12-F12)*G12/0.000000075*1000</f>
        <v>62.4</v>
      </c>
      <c r="K12" s="43">
        <f t="shared" ref="K12:K23" si="1">(E12-F12)*G12/0.3*1000000</f>
        <v>1.5600000000000001E-2</v>
      </c>
    </row>
    <row r="13" spans="1:11" x14ac:dyDescent="0.25">
      <c r="A13" s="8">
        <v>6</v>
      </c>
      <c r="B13" s="9">
        <v>1</v>
      </c>
      <c r="C13" s="9" t="s">
        <v>63</v>
      </c>
      <c r="D13" s="10" t="s">
        <v>64</v>
      </c>
      <c r="E13" s="9">
        <v>10</v>
      </c>
      <c r="F13" s="9">
        <v>1</v>
      </c>
      <c r="G13" s="40">
        <v>9.2000000000000003E-10</v>
      </c>
      <c r="H13" s="41">
        <v>1000000</v>
      </c>
      <c r="I13" s="41">
        <f t="shared" si="0"/>
        <v>8.2800000000000011</v>
      </c>
      <c r="J13" s="42">
        <f>(E13-F13)*G13/0.000000075*1000</f>
        <v>110.4</v>
      </c>
      <c r="K13" s="43">
        <f t="shared" si="1"/>
        <v>2.7600000000000003E-2</v>
      </c>
    </row>
    <row r="14" spans="1:11" x14ac:dyDescent="0.25">
      <c r="A14" s="8">
        <v>7</v>
      </c>
      <c r="B14" s="9">
        <v>1</v>
      </c>
      <c r="C14" s="9" t="s">
        <v>65</v>
      </c>
      <c r="D14" s="10" t="s">
        <v>66</v>
      </c>
      <c r="E14" s="9">
        <v>10</v>
      </c>
      <c r="F14" s="9">
        <v>1</v>
      </c>
      <c r="G14" s="40">
        <v>6E-10</v>
      </c>
      <c r="H14" s="41">
        <v>1000000</v>
      </c>
      <c r="I14" s="41">
        <f t="shared" si="0"/>
        <v>5.4</v>
      </c>
      <c r="J14" s="42">
        <f>(E14-F14)*G14/0.000000075*1000</f>
        <v>72.000000000000014</v>
      </c>
      <c r="K14" s="43">
        <f t="shared" si="1"/>
        <v>1.8000000000000002E-2</v>
      </c>
    </row>
    <row r="15" spans="1:11" x14ac:dyDescent="0.25">
      <c r="A15" s="8">
        <v>8</v>
      </c>
      <c r="B15" s="9">
        <v>1</v>
      </c>
      <c r="C15" s="9" t="s">
        <v>67</v>
      </c>
      <c r="D15" s="10" t="s">
        <v>68</v>
      </c>
      <c r="E15" s="9">
        <v>10</v>
      </c>
      <c r="F15" s="9">
        <v>1</v>
      </c>
      <c r="G15" s="40">
        <v>5.1999999999999996E-10</v>
      </c>
      <c r="H15" s="41">
        <v>1000000</v>
      </c>
      <c r="I15" s="41">
        <f t="shared" si="0"/>
        <v>4.6799999999999988</v>
      </c>
      <c r="J15" s="42">
        <f>(E15-F15)*G15/0.000000075*1000</f>
        <v>62.4</v>
      </c>
      <c r="K15" s="43">
        <f t="shared" si="1"/>
        <v>1.5600000000000001E-2</v>
      </c>
    </row>
    <row r="16" spans="1:11" x14ac:dyDescent="0.25">
      <c r="A16" s="8">
        <v>9</v>
      </c>
      <c r="B16" s="9">
        <v>1</v>
      </c>
      <c r="C16" s="9" t="s">
        <v>69</v>
      </c>
      <c r="D16" s="10" t="s">
        <v>70</v>
      </c>
      <c r="E16" s="9">
        <v>10</v>
      </c>
      <c r="F16" s="9">
        <v>0</v>
      </c>
      <c r="G16" s="40">
        <v>1.1017E-7</v>
      </c>
      <c r="H16" s="41">
        <v>326</v>
      </c>
      <c r="I16" s="41">
        <f t="shared" si="0"/>
        <v>0.35915419999999998</v>
      </c>
      <c r="J16" s="42">
        <f t="shared" ref="J16:J23" si="2">(E16-F16)*G16/0.000025*1000</f>
        <v>44.067999999999998</v>
      </c>
      <c r="K16" s="43">
        <f t="shared" si="1"/>
        <v>3.6723333333333334</v>
      </c>
    </row>
    <row r="17" spans="1:11" x14ac:dyDescent="0.25">
      <c r="A17" s="8">
        <v>10</v>
      </c>
      <c r="B17" s="9">
        <v>1</v>
      </c>
      <c r="C17" s="9" t="s">
        <v>71</v>
      </c>
      <c r="D17" s="10" t="s">
        <v>72</v>
      </c>
      <c r="E17" s="9">
        <v>10</v>
      </c>
      <c r="F17" s="9">
        <v>0</v>
      </c>
      <c r="G17" s="40">
        <v>1.1000000000000001E-7</v>
      </c>
      <c r="H17" s="41">
        <v>326</v>
      </c>
      <c r="I17" s="41">
        <f t="shared" si="0"/>
        <v>0.35860000000000003</v>
      </c>
      <c r="J17" s="42">
        <f t="shared" si="2"/>
        <v>44</v>
      </c>
      <c r="K17" s="43">
        <f t="shared" si="1"/>
        <v>3.666666666666667</v>
      </c>
    </row>
    <row r="18" spans="1:11" x14ac:dyDescent="0.25">
      <c r="A18" s="8">
        <v>11</v>
      </c>
      <c r="B18" s="9">
        <v>1</v>
      </c>
      <c r="C18" s="9" t="s">
        <v>73</v>
      </c>
      <c r="D18" s="10" t="s">
        <v>74</v>
      </c>
      <c r="E18" s="9">
        <v>10</v>
      </c>
      <c r="F18" s="9">
        <v>0</v>
      </c>
      <c r="G18" s="40">
        <v>1.1000000000000001E-7</v>
      </c>
      <c r="H18" s="41">
        <v>326</v>
      </c>
      <c r="I18" s="41">
        <f t="shared" si="0"/>
        <v>0.35860000000000003</v>
      </c>
      <c r="J18" s="42">
        <f t="shared" si="2"/>
        <v>44</v>
      </c>
      <c r="K18" s="43">
        <f t="shared" si="1"/>
        <v>3.666666666666667</v>
      </c>
    </row>
    <row r="19" spans="1:11" x14ac:dyDescent="0.25">
      <c r="A19" s="8">
        <v>12</v>
      </c>
      <c r="B19" s="9">
        <v>1</v>
      </c>
      <c r="C19" s="9" t="s">
        <v>75</v>
      </c>
      <c r="D19" s="10" t="s">
        <v>76</v>
      </c>
      <c r="E19" s="9">
        <v>10</v>
      </c>
      <c r="F19" s="9">
        <v>0</v>
      </c>
      <c r="G19" s="40">
        <v>1.1000000000000001E-7</v>
      </c>
      <c r="H19" s="41">
        <v>326</v>
      </c>
      <c r="I19" s="41">
        <f t="shared" si="0"/>
        <v>0.35860000000000003</v>
      </c>
      <c r="J19" s="42">
        <f t="shared" si="2"/>
        <v>44</v>
      </c>
      <c r="K19" s="43">
        <f t="shared" si="1"/>
        <v>3.666666666666667</v>
      </c>
    </row>
    <row r="20" spans="1:11" x14ac:dyDescent="0.25">
      <c r="A20" s="8">
        <v>13</v>
      </c>
      <c r="B20" s="9">
        <v>1</v>
      </c>
      <c r="C20" s="9" t="s">
        <v>77</v>
      </c>
      <c r="D20" s="10" t="s">
        <v>78</v>
      </c>
      <c r="E20" s="9">
        <v>10</v>
      </c>
      <c r="F20" s="9">
        <v>0</v>
      </c>
      <c r="G20" s="40">
        <v>1.1017E-7</v>
      </c>
      <c r="H20" s="41">
        <v>326</v>
      </c>
      <c r="I20" s="41">
        <f t="shared" si="0"/>
        <v>0.35915419999999998</v>
      </c>
      <c r="J20" s="42">
        <f t="shared" si="2"/>
        <v>44.067999999999998</v>
      </c>
      <c r="K20" s="43">
        <f t="shared" si="1"/>
        <v>3.6723333333333334</v>
      </c>
    </row>
    <row r="21" spans="1:11" x14ac:dyDescent="0.25">
      <c r="A21" s="8">
        <v>14</v>
      </c>
      <c r="B21" s="9">
        <v>1</v>
      </c>
      <c r="C21" s="9" t="s">
        <v>79</v>
      </c>
      <c r="D21" s="10" t="s">
        <v>80</v>
      </c>
      <c r="E21" s="9">
        <v>10</v>
      </c>
      <c r="F21" s="9">
        <v>0</v>
      </c>
      <c r="G21" s="40">
        <v>1.1000000000000001E-7</v>
      </c>
      <c r="H21" s="41">
        <v>326</v>
      </c>
      <c r="I21" s="41">
        <f t="shared" si="0"/>
        <v>0.35860000000000003</v>
      </c>
      <c r="J21" s="42">
        <f t="shared" si="2"/>
        <v>44</v>
      </c>
      <c r="K21" s="43">
        <f t="shared" si="1"/>
        <v>3.666666666666667</v>
      </c>
    </row>
    <row r="22" spans="1:11" x14ac:dyDescent="0.25">
      <c r="A22" s="8">
        <v>15</v>
      </c>
      <c r="B22" s="9">
        <v>1</v>
      </c>
      <c r="C22" s="9" t="s">
        <v>81</v>
      </c>
      <c r="D22" s="10" t="s">
        <v>82</v>
      </c>
      <c r="E22" s="9">
        <v>10</v>
      </c>
      <c r="F22" s="9">
        <v>0</v>
      </c>
      <c r="G22" s="40">
        <v>1.1000000000000001E-7</v>
      </c>
      <c r="H22" s="41">
        <v>326</v>
      </c>
      <c r="I22" s="41">
        <f t="shared" si="0"/>
        <v>0.35860000000000003</v>
      </c>
      <c r="J22" s="42">
        <f t="shared" si="2"/>
        <v>44</v>
      </c>
      <c r="K22" s="43">
        <f t="shared" si="1"/>
        <v>3.666666666666667</v>
      </c>
    </row>
    <row r="23" spans="1:11" x14ac:dyDescent="0.25">
      <c r="A23" s="13">
        <v>16</v>
      </c>
      <c r="B23" s="14">
        <v>1</v>
      </c>
      <c r="C23" s="14" t="s">
        <v>83</v>
      </c>
      <c r="D23" s="44" t="s">
        <v>84</v>
      </c>
      <c r="E23" s="14">
        <v>10</v>
      </c>
      <c r="F23" s="14">
        <v>0</v>
      </c>
      <c r="G23" s="45">
        <v>1.1000000000000001E-7</v>
      </c>
      <c r="H23" s="46">
        <v>326</v>
      </c>
      <c r="I23" s="46">
        <f t="shared" si="0"/>
        <v>0.35860000000000003</v>
      </c>
      <c r="J23" s="42">
        <f t="shared" si="2"/>
        <v>44</v>
      </c>
      <c r="K23" s="43">
        <f t="shared" si="1"/>
        <v>3.666666666666667</v>
      </c>
    </row>
    <row r="24" spans="1:11" x14ac:dyDescent="0.25">
      <c r="A24" s="47">
        <v>17</v>
      </c>
      <c r="B24" s="48" t="s">
        <v>30</v>
      </c>
      <c r="C24" s="48" t="s">
        <v>85</v>
      </c>
      <c r="D24" s="49" t="s">
        <v>86</v>
      </c>
      <c r="E24" s="48" t="s">
        <v>87</v>
      </c>
      <c r="F24" s="48" t="s">
        <v>88</v>
      </c>
      <c r="G24" s="50"/>
      <c r="H24" s="50"/>
      <c r="I24" s="50"/>
      <c r="J24" s="5"/>
      <c r="K24" s="5"/>
    </row>
    <row r="25" spans="1:11" x14ac:dyDescent="0.25">
      <c r="A25" s="56">
        <v>18</v>
      </c>
      <c r="B25" s="7" t="s">
        <v>30</v>
      </c>
      <c r="C25" s="31" t="s">
        <v>116</v>
      </c>
      <c r="D25" s="38"/>
      <c r="E25" s="39"/>
      <c r="F25" s="39"/>
      <c r="G25" s="39"/>
      <c r="H25" s="39"/>
      <c r="I25" s="39"/>
      <c r="J25" s="4"/>
      <c r="K25" s="5"/>
    </row>
    <row r="26" spans="1:11" x14ac:dyDescent="0.25">
      <c r="A26" s="56">
        <v>19</v>
      </c>
      <c r="B26" s="7" t="s">
        <v>30</v>
      </c>
      <c r="C26" s="31" t="s">
        <v>116</v>
      </c>
      <c r="D26" s="5"/>
      <c r="E26" s="4"/>
      <c r="F26" s="4"/>
      <c r="G26" s="4"/>
      <c r="H26" s="4"/>
      <c r="I26" s="4"/>
      <c r="J26" s="4"/>
      <c r="K26" s="5"/>
    </row>
    <row r="27" spans="1:11" x14ac:dyDescent="0.25">
      <c r="A27" s="56">
        <v>20</v>
      </c>
      <c r="B27" s="7" t="s">
        <v>30</v>
      </c>
      <c r="C27" s="31" t="s">
        <v>116</v>
      </c>
      <c r="D27" s="5"/>
      <c r="E27" s="4"/>
      <c r="F27" s="4"/>
      <c r="G27" s="4"/>
      <c r="H27" s="4"/>
      <c r="I27" s="4"/>
      <c r="J27" s="4"/>
      <c r="K27" s="5"/>
    </row>
    <row r="28" spans="1:11" x14ac:dyDescent="0.25">
      <c r="A28" s="56">
        <v>21</v>
      </c>
      <c r="B28" s="6" t="s">
        <v>30</v>
      </c>
      <c r="C28" s="31" t="s">
        <v>116</v>
      </c>
      <c r="D28" s="5"/>
      <c r="E28" s="5"/>
      <c r="F28" s="5"/>
      <c r="G28" s="5"/>
      <c r="H28" s="5"/>
      <c r="I28" s="5"/>
      <c r="J28" s="5"/>
      <c r="K28" s="5"/>
    </row>
    <row r="29" spans="1:11" x14ac:dyDescent="0.25">
      <c r="A29" s="56">
        <v>22</v>
      </c>
      <c r="B29" s="31" t="s">
        <v>30</v>
      </c>
      <c r="C29" s="31" t="s">
        <v>116</v>
      </c>
      <c r="D29" s="5"/>
      <c r="E29" s="5"/>
      <c r="F29" s="5"/>
      <c r="G29" s="5"/>
      <c r="H29" s="5"/>
      <c r="I29" s="5"/>
      <c r="J29" s="5"/>
      <c r="K29" s="5"/>
    </row>
    <row r="30" spans="1:11" x14ac:dyDescent="0.25">
      <c r="A30" s="56">
        <v>23</v>
      </c>
      <c r="B30" s="7" t="s">
        <v>30</v>
      </c>
      <c r="C30" s="31" t="s">
        <v>116</v>
      </c>
      <c r="D30" s="5"/>
      <c r="E30" s="4"/>
      <c r="F30" s="4"/>
      <c r="G30" s="4"/>
      <c r="H30" s="4"/>
      <c r="I30" s="4"/>
      <c r="J30" s="4"/>
      <c r="K30" s="5"/>
    </row>
    <row r="31" spans="1:11" x14ac:dyDescent="0.25">
      <c r="A31" s="56">
        <v>24</v>
      </c>
      <c r="B31" s="6" t="s">
        <v>30</v>
      </c>
      <c r="C31" s="31" t="s">
        <v>116</v>
      </c>
      <c r="D31" s="5"/>
      <c r="E31" s="5"/>
      <c r="F31" s="5"/>
      <c r="G31" s="5"/>
      <c r="H31" s="5"/>
      <c r="I31" s="5"/>
      <c r="J31" s="5"/>
      <c r="K31" s="5"/>
    </row>
    <row r="32" spans="1:11" x14ac:dyDescent="0.25">
      <c r="A32" s="57">
        <v>25</v>
      </c>
      <c r="B32" s="3" t="s">
        <v>30</v>
      </c>
      <c r="C32" s="3" t="s">
        <v>116</v>
      </c>
      <c r="D32" s="35"/>
      <c r="E32" s="35"/>
      <c r="F32" s="35"/>
      <c r="G32" s="35"/>
      <c r="H32" s="35"/>
      <c r="I32" s="35"/>
      <c r="J32" s="35"/>
      <c r="K32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F26" sqref="F26"/>
    </sheetView>
  </sheetViews>
  <sheetFormatPr defaultRowHeight="15" x14ac:dyDescent="0.25"/>
  <cols>
    <col min="1" max="1" width="11.28515625" customWidth="1"/>
    <col min="2" max="2" width="11.42578125" customWidth="1"/>
    <col min="3" max="3" width="14.7109375" customWidth="1"/>
    <col min="4" max="4" width="28.5703125" customWidth="1"/>
    <col min="5" max="5" width="23.5703125" customWidth="1"/>
    <col min="6" max="6" width="19.28515625" customWidth="1"/>
  </cols>
  <sheetData>
    <row r="1" spans="1:6" x14ac:dyDescent="0.25">
      <c r="A1" t="s">
        <v>117</v>
      </c>
      <c r="E1" s="19"/>
      <c r="F1" s="19"/>
    </row>
    <row r="2" spans="1:6" x14ac:dyDescent="0.25">
      <c r="A2" t="s">
        <v>115</v>
      </c>
      <c r="D2" s="54"/>
      <c r="E2" s="51"/>
      <c r="F2" s="51"/>
    </row>
    <row r="3" spans="1:6" x14ac:dyDescent="0.25">
      <c r="D3" s="54"/>
      <c r="E3" s="51"/>
      <c r="F3" s="51"/>
    </row>
    <row r="4" spans="1:6" x14ac:dyDescent="0.25">
      <c r="A4" s="55"/>
      <c r="B4" s="55"/>
      <c r="C4" s="55"/>
      <c r="D4" s="55"/>
      <c r="E4" s="60"/>
      <c r="F4" s="51"/>
    </row>
    <row r="5" spans="1:6" x14ac:dyDescent="0.25">
      <c r="A5" s="59" t="s">
        <v>118</v>
      </c>
      <c r="B5" s="1" t="s">
        <v>89</v>
      </c>
      <c r="C5" s="2" t="s">
        <v>0</v>
      </c>
      <c r="D5" s="2" t="s">
        <v>1</v>
      </c>
      <c r="E5" s="61" t="s">
        <v>2</v>
      </c>
      <c r="F5" s="51"/>
    </row>
    <row r="6" spans="1:6" x14ac:dyDescent="0.25">
      <c r="A6" s="4"/>
      <c r="B6" s="4"/>
      <c r="C6" s="5"/>
      <c r="D6" s="5"/>
      <c r="E6" s="5"/>
      <c r="F6" s="51"/>
    </row>
    <row r="7" spans="1:6" x14ac:dyDescent="0.25">
      <c r="A7" s="58">
        <v>1</v>
      </c>
      <c r="B7" s="9" t="s">
        <v>30</v>
      </c>
      <c r="C7" s="9">
        <v>1</v>
      </c>
      <c r="D7" s="9" t="s">
        <v>8</v>
      </c>
      <c r="E7" s="9" t="s">
        <v>119</v>
      </c>
      <c r="F7" s="51"/>
    </row>
    <row r="8" spans="1:6" x14ac:dyDescent="0.25">
      <c r="A8" s="58">
        <v>2</v>
      </c>
      <c r="B8" s="9" t="s">
        <v>30</v>
      </c>
      <c r="C8" s="9">
        <v>1</v>
      </c>
      <c r="D8" s="8" t="s">
        <v>8</v>
      </c>
      <c r="E8" s="9" t="s">
        <v>119</v>
      </c>
      <c r="F8" s="51"/>
    </row>
    <row r="9" spans="1:6" x14ac:dyDescent="0.25">
      <c r="A9" s="58">
        <v>3</v>
      </c>
      <c r="B9" s="8" t="s">
        <v>90</v>
      </c>
      <c r="C9" s="9">
        <v>1</v>
      </c>
      <c r="D9" s="9" t="s">
        <v>91</v>
      </c>
      <c r="E9" s="53" t="s">
        <v>92</v>
      </c>
      <c r="F9" s="51"/>
    </row>
    <row r="10" spans="1:6" x14ac:dyDescent="0.25">
      <c r="A10" s="58">
        <v>4</v>
      </c>
      <c r="B10" s="8" t="s">
        <v>93</v>
      </c>
      <c r="C10" s="9">
        <v>1</v>
      </c>
      <c r="D10" s="9" t="s">
        <v>94</v>
      </c>
      <c r="E10" s="9" t="s">
        <v>95</v>
      </c>
      <c r="F10" s="51"/>
    </row>
    <row r="11" spans="1:6" x14ac:dyDescent="0.25">
      <c r="A11" s="58">
        <v>5</v>
      </c>
      <c r="B11" s="8" t="s">
        <v>96</v>
      </c>
      <c r="C11" s="9">
        <v>1</v>
      </c>
      <c r="D11" s="9" t="s">
        <v>97</v>
      </c>
      <c r="E11" s="53" t="s">
        <v>98</v>
      </c>
      <c r="F11" s="51"/>
    </row>
    <row r="12" spans="1:6" x14ac:dyDescent="0.25">
      <c r="A12" s="58">
        <v>6</v>
      </c>
      <c r="B12" s="8" t="s">
        <v>99</v>
      </c>
      <c r="C12" s="9">
        <v>1</v>
      </c>
      <c r="D12" s="9" t="s">
        <v>100</v>
      </c>
      <c r="E12" s="9" t="s">
        <v>101</v>
      </c>
      <c r="F12" s="51"/>
    </row>
    <row r="13" spans="1:6" x14ac:dyDescent="0.25">
      <c r="A13" s="58">
        <v>7</v>
      </c>
      <c r="B13" s="9" t="s">
        <v>30</v>
      </c>
      <c r="C13" s="9">
        <v>1</v>
      </c>
      <c r="D13" s="9" t="s">
        <v>8</v>
      </c>
      <c r="E13" s="9" t="s">
        <v>119</v>
      </c>
      <c r="F13" s="51"/>
    </row>
    <row r="14" spans="1:6" x14ac:dyDescent="0.25">
      <c r="A14" s="58">
        <v>8</v>
      </c>
      <c r="B14" s="9" t="s">
        <v>30</v>
      </c>
      <c r="C14" s="8">
        <v>1</v>
      </c>
      <c r="D14" s="8" t="s">
        <v>8</v>
      </c>
      <c r="E14" s="9" t="s">
        <v>119</v>
      </c>
      <c r="F14" s="51"/>
    </row>
    <row r="15" spans="1:6" x14ac:dyDescent="0.25">
      <c r="A15" s="58">
        <v>9</v>
      </c>
      <c r="B15" s="8" t="s">
        <v>102</v>
      </c>
      <c r="C15" s="9">
        <v>1</v>
      </c>
      <c r="D15" s="9" t="s">
        <v>103</v>
      </c>
      <c r="E15" s="53" t="s">
        <v>104</v>
      </c>
      <c r="F15" s="51"/>
    </row>
    <row r="16" spans="1:6" x14ac:dyDescent="0.25">
      <c r="A16" s="58">
        <v>10</v>
      </c>
      <c r="B16" s="8" t="s">
        <v>105</v>
      </c>
      <c r="C16" s="9">
        <v>1</v>
      </c>
      <c r="D16" s="9" t="s">
        <v>106</v>
      </c>
      <c r="E16" s="9" t="s">
        <v>107</v>
      </c>
      <c r="F16" s="51"/>
    </row>
    <row r="17" spans="1:6" x14ac:dyDescent="0.25">
      <c r="A17" s="58">
        <v>11</v>
      </c>
      <c r="B17" s="8" t="s">
        <v>108</v>
      </c>
      <c r="C17" s="9">
        <v>1</v>
      </c>
      <c r="D17" s="9" t="s">
        <v>109</v>
      </c>
      <c r="E17" s="53" t="s">
        <v>110</v>
      </c>
      <c r="F17" s="51"/>
    </row>
    <row r="18" spans="1:6" x14ac:dyDescent="0.25">
      <c r="A18" s="58">
        <v>12</v>
      </c>
      <c r="B18" s="8" t="s">
        <v>111</v>
      </c>
      <c r="C18" s="9">
        <v>1</v>
      </c>
      <c r="D18" s="9" t="s">
        <v>112</v>
      </c>
      <c r="E18" s="9" t="s">
        <v>113</v>
      </c>
      <c r="F18" s="51"/>
    </row>
    <row r="19" spans="1:6" x14ac:dyDescent="0.25">
      <c r="A19" s="1">
        <v>13</v>
      </c>
      <c r="B19" s="14" t="s">
        <v>30</v>
      </c>
      <c r="C19" s="14">
        <v>1</v>
      </c>
      <c r="D19" s="14" t="s">
        <v>8</v>
      </c>
      <c r="E19" s="14" t="s">
        <v>119</v>
      </c>
      <c r="F19" s="51"/>
    </row>
    <row r="20" spans="1:6" x14ac:dyDescent="0.25">
      <c r="A20" s="19"/>
      <c r="B20" s="19"/>
      <c r="C20" s="19"/>
      <c r="D20" s="51"/>
      <c r="E20" s="51"/>
      <c r="F20" s="51"/>
    </row>
    <row r="21" spans="1:6" x14ac:dyDescent="0.25">
      <c r="A21" s="19"/>
      <c r="B21" s="19"/>
      <c r="C21" s="19"/>
      <c r="D21" s="51"/>
      <c r="E21" s="51"/>
      <c r="F21" s="51"/>
    </row>
    <row r="22" spans="1:6" x14ac:dyDescent="0.25">
      <c r="A22" s="19"/>
      <c r="B22" s="19"/>
      <c r="C22" s="19"/>
      <c r="D22" s="51"/>
      <c r="E22" s="51"/>
      <c r="F22" s="51"/>
    </row>
    <row r="23" spans="1:6" x14ac:dyDescent="0.25">
      <c r="A23" s="19"/>
      <c r="B23" s="19"/>
      <c r="C23" s="19"/>
      <c r="D23" s="51"/>
      <c r="E23" s="51"/>
      <c r="F23" s="51"/>
    </row>
    <row r="24" spans="1:6" x14ac:dyDescent="0.25">
      <c r="A24" s="19"/>
      <c r="B24" s="19"/>
      <c r="C24" s="19"/>
      <c r="D24" s="51"/>
      <c r="E24" s="51"/>
      <c r="F24" s="51"/>
    </row>
    <row r="25" spans="1:6" x14ac:dyDescent="0.25">
      <c r="A25" s="19"/>
      <c r="B25" s="19"/>
      <c r="C25" s="19"/>
      <c r="D25" s="51"/>
      <c r="E25" s="51"/>
      <c r="F25" s="51"/>
    </row>
    <row r="26" spans="1:6" x14ac:dyDescent="0.25">
      <c r="A26" s="19"/>
      <c r="B26" s="19"/>
      <c r="C26" s="19"/>
      <c r="D26" s="51"/>
      <c r="E26" s="51"/>
      <c r="F26" s="51"/>
    </row>
    <row r="27" spans="1:6" x14ac:dyDescent="0.25">
      <c r="A27" s="19"/>
      <c r="B27" s="19"/>
      <c r="C27" s="19"/>
      <c r="D27" s="52"/>
      <c r="E27" s="51"/>
      <c r="F27" s="51"/>
    </row>
    <row r="28" spans="1:6" x14ac:dyDescent="0.25">
      <c r="F28" s="51"/>
    </row>
    <row r="29" spans="1:6" x14ac:dyDescent="0.25">
      <c r="F29" s="51"/>
    </row>
    <row r="30" spans="1:6" x14ac:dyDescent="0.25">
      <c r="F30" s="51"/>
    </row>
    <row r="31" spans="1:6" x14ac:dyDescent="0.25">
      <c r="F31" s="51"/>
    </row>
    <row r="32" spans="1:6" x14ac:dyDescent="0.25">
      <c r="F32" s="51"/>
    </row>
    <row r="33" spans="6:6" x14ac:dyDescent="0.25">
      <c r="F33" s="51"/>
    </row>
    <row r="34" spans="6:6" x14ac:dyDescent="0.25">
      <c r="F34" s="51"/>
    </row>
    <row r="35" spans="6:6" x14ac:dyDescent="0.25">
      <c r="F35" s="51"/>
    </row>
    <row r="36" spans="6:6" x14ac:dyDescent="0.25">
      <c r="F36" s="51"/>
    </row>
    <row r="37" spans="6:6" x14ac:dyDescent="0.25">
      <c r="F37" s="51"/>
    </row>
    <row r="38" spans="6:6" x14ac:dyDescent="0.25">
      <c r="F38" s="51"/>
    </row>
    <row r="39" spans="6:6" x14ac:dyDescent="0.25">
      <c r="F39" s="51"/>
    </row>
    <row r="40" spans="6:6" x14ac:dyDescent="0.25">
      <c r="F40" s="51"/>
    </row>
    <row r="41" spans="6:6" x14ac:dyDescent="0.25">
      <c r="F41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Bias Connector</vt:lpstr>
      <vt:lpstr>Clock Connector</vt:lpstr>
      <vt:lpstr>Video Connector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kaye</dc:creator>
  <cp:lastModifiedBy>kaye</cp:lastModifiedBy>
  <dcterms:created xsi:type="dcterms:W3CDTF">2013-04-17T20:25:45Z</dcterms:created>
  <dcterms:modified xsi:type="dcterms:W3CDTF">2013-05-23T20:48:49Z</dcterms:modified>
</cp:coreProperties>
</file>