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61" windowWidth="15480" windowHeight="11640" firstSheet="1" activeTab="2"/>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<sst xmlns="http://schemas.openxmlformats.org/spreadsheetml/2006/main" count="415" uniqueCount="255">
  <si>
    <t>Thanks.  So much for trying to slip this one by.</t>
  </si>
  <si>
    <t>The high redshift galaxy case assumes an 1800 sec integration.  We will add this to the table caption.</t>
  </si>
  <si>
    <t>The motivation is simply the desire to use all of the available information to improve performance.  Since the LBWFS must be used we automatically have light on STRAP.
How much value this provides has not been evaluated, however in the low sky coverage cases STRAP performance can be comparable to the NIR TTS performance.  
The asynchronous operation and DAR divergence could be issues as you point out.  Microgate has not indicated any cost impact of also running STRAP.  We could use any average tip-tilt difference between the two sensors to better calibrate DAR.  
Since our contingency is already low we may want to move this from a requirement to a goal.</t>
  </si>
  <si>
    <t>This statement was based on the OIWFS demonstration for TMT and was only intended to be an illustrative example.  We did not feel the need to use such a large region for any initial acquisition, hence the choice of 16x16 pixels.  We will previously have taken a full frame acquisition image that should provide us with sufficient accuracy to use smaller than a 16x16 pixel area if an intermediate acquisition is necessary.</t>
  </si>
  <si>
    <t>Yes, this is missing and will be added.</t>
  </si>
  <si>
    <t xml:space="preserve">The new position of the ROI will set the dither distance.  With a pixel scale of 50 mas and 4x4 pixels we will have a 200x200 mas region in which to reacquire the star and drive it to the required position within the ROI.  This should be sufficient for dithering.  If this is an issue we can briefly use a 8x8 pixel region and window down to 4x4.  </t>
  </si>
  <si>
    <t>You are right that in order to use the current centroid gain optimization method we would have to do it 1 star and detector at a time.
Thanks for stressing the importance of this calibration.  We will work on this problem during the PD.</t>
  </si>
  <si>
    <t>The Microgate statement of work includes modifying all 3 of our wavefront controllers to ensure hardware commonality, so we will continue to have a common spare.</t>
  </si>
  <si>
    <t>Good point and we haven't performed any simulations (only an excel spreadsheet analysis with subtraction of the time-averaged seeing halo).  We could investigate whether subtracting the time-averaged seeing halo reduces the sensitivity to gain (it could help some).  This reinforces the need to focus on the correlation algorithm with a backup of a centroid algorithm using a Strehl estimate to optimize the gain.</t>
  </si>
  <si>
    <t xml:space="preserve">This has not been thought through carefully enough yet. 
For the NIR TTS we will use multiples of the shortest integration time.  For asynchronous operation of the NIR TTS and STRAP we had just thought to use the most recent STRAP result when applying the NIR TTS result.  We will look at this more carefully during the preliminary design.  </t>
  </si>
  <si>
    <t xml:space="preserve">37.5 percentile seeing is defined as r0=14 cm, theta0=2.15" &amp; d0=3.83 m in KAON 503.  Median seeing has r0=16 cm.  Based on Figure 49 in KAON 838, which shows reasonable performance at r0=12 cm, I had extrapolated that the NIR TTS would function to 80th percentile seeing (I agree that this was not demonstrated).  
As you point out the performance in the low Strehl regime is an important question to understand in the PD. </t>
  </si>
  <si>
    <t>Section 8.5.4 defines a potential process for seeing disk measurement.  It would be provided as an input to the RTC for subtraction in the background compensation step in Fig. 39.  This process will get more careful thought in the preliminary design.  As pointed out by ABO RIQ-5 subtracting the time-averaged seeing disk might not be very helpful.</t>
  </si>
  <si>
    <t>Noise was included (see KAON 826).  More input from MvD: "The noise used for the correlation algorithm was the same as that used for the centroid algorithm. I am not guaranteeing that the photometry numbers are perfect (esp. throughput, which was estimated at 50%), and the background I used was just the sky background. Other than that, the noise model should be accurate."</t>
  </si>
  <si>
    <t>PW / MvD</t>
  </si>
  <si>
    <t xml:space="preserve">The centroid gain optimization method used with the current AO systems (Sec. 8.5.2, par 7) will not work with multiple tip-tilt stars, or even with 1 star on STRAP + NIR TTS.  In these cases, the centroid gain and servo loop gain must be decoupled, as the centroid gain will be different for each star and sensor.  This is reflected accurately in Figure 39, where the centroid gain normalization is applied prior to the combination of the TT errors, but the discussion in section 8.5.2 does not consider this.
This business of actually having to get the centroid gain correct, rather than burying it in an experimentally derived loop gain, could prove to be a big problem.  I don't think the halo subtraction will help (see question 4 above).  So of the proposed solutions, that leaves only modeling the PSF based on an estimated Strehl or a dithering TTM.
It will be important to estimate the degradation in the tip-tilt control given incomplete knowledge of the centroid gains in the multiple-star case early in the PD phase. </t>
  </si>
  <si>
    <t>Are figures 44-46 for a NIR TTS using a single star, or up to 3 stars if available?</t>
  </si>
  <si>
    <t>Req. 6: It certainly has not been demonstrated in this document that the NIR TTS will function in 80th percentile seeing, 30 deg. Zenith angle.  Have you simulated this case?  In general, the performance in the low Strehl regime is an important question to understand in the PD phase.  The seeing halo will not be a smooth, symmetric thing when imaged at 100 Hz (ref. RIQ #5)</t>
  </si>
  <si>
    <t>Apparent typo in Req 2: "Keck 1 NGS AO" -&gt; "Keck 1 LGS AO"</t>
  </si>
  <si>
    <t>Apparent typo in Req 56: "result in &gt; 10 minutes" -&gt; "result in &lt; 10 minutes"</t>
  </si>
  <si>
    <t>While the cylinder on the dichroic rear surface to cancel astigmatism in the transmitted beam might be an ideal solution, it may also prove prohibitively expensive given the large radius of curvature required.  The alternative solution of adding an identically tilted plate to the IR TTS would not, as indicated on pg 25, double the color and coma.  It would simply impose these same aberrations on the TTS image.  Presumably the astigmatism and coma would be corrected via image sharpening and WFS centroid offsets, so only the chromatic aberrations would remain.</t>
  </si>
  <si>
    <t>There are several inconsistencies in the parameters of the dichroics, probably because they are still in flux.  The thickness is variously indicated as 15 mm and 20 mm, and the incidence angle as 30 deg. and 37 deg.</t>
  </si>
  <si>
    <t>The cold baffling discussion (sec. 3.4.2) got me rather worried.  The level of background in the K band will make or break the performance gain provided by this sensor.  I presume that the SNR calculation in Table 7 assumes no off-axis thermal background, and yet the background noise already dominates at K&gt;14.  The ultimate solution, as you indicate, may be to extend the cryostat all the way to the field lens.  This seems feasible (with no TT mirror), but will require quite a bit more cooling power.  Understanding the cold baffling requirements should be a high priority for the PD phase.</t>
  </si>
  <si>
    <r>
      <t xml:space="preserve">A glycol-cooled electronics box </t>
    </r>
    <r>
      <rPr>
        <i/>
        <sz val="10"/>
        <rFont val="Arial"/>
        <family val="0"/>
      </rPr>
      <t>above the AO bench</t>
    </r>
    <r>
      <rPr>
        <sz val="10"/>
        <rFont val="Arial"/>
        <family val="0"/>
      </rPr>
      <t>?  Sounds scary.  I hope you'll consider placing it under the bench instead.</t>
    </r>
  </si>
  <si>
    <t>An important missing bullet under parameters which need to be communicated to the NIR TTS camera controller: The effective integration time for each star.</t>
  </si>
  <si>
    <t>Sec 11.1, camera subsystem.  This paragraph appears to have been truncated.</t>
  </si>
  <si>
    <t>This is a good suggestion that we will consider.  
The idea on pg 25 was to include a 2nd plate in the science path.</t>
  </si>
  <si>
    <t>I can't find the discrepancies in the thickness (it should be 15 mm).  Yes, the text says 30 deg &amp; the table still says 37 deg (this is because the solidworks model is currently using 37 deg, but we expect to be able to reduce this to 30 deg.).</t>
  </si>
  <si>
    <t>Yes, the baffling will be very important and we intend to model this early in the PD.  You are correct that thee SNR calculation assumes no off-axis thermal background.</t>
  </si>
  <si>
    <t>We would ensure that there was a tray with proper drainage for a glycol leak if the electronics box is above the AO bench.  We should, as you point out, also consider placing it under the bench.</t>
  </si>
  <si>
    <t>I don't see the truncation in this 1st bullet.  The 1st 3 words are just a caption for the bullet.</t>
  </si>
  <si>
    <t xml:space="preserve">Focus sensing. SR #5. Same as above.
Response to Reply: Ok, it would be nice to have some quantative assessement of advantages (e.g. how much do we reduce overhead under typical conditions). But this can be left for the future when and if it's considered for an upgrade.
</t>
  </si>
  <si>
    <t>MvD</t>
  </si>
  <si>
    <t>Agreed.  The statement is true but pointless given that you need to not just center the star but also keep it there.</t>
  </si>
  <si>
    <t>These figures assume the use of a single star.</t>
  </si>
  <si>
    <t>RD</t>
  </si>
  <si>
    <t xml:space="preserve">In general we have used the miscellaneous term as a free parameter to match on-sky or simulation results.  The miscellaneous term in the K2 2009 column was used to produce the observed Strehl.  For the K1 2010 column we were perhaps bolder than we should have been and accepted that this term would be reduced by the center projection.  The details of the K1 2013 miscellaneous error term will require some archaeology; it does include 45 nm rms of high order wavefront error margin not assumed in the earlier columns.  </t>
  </si>
  <si>
    <t xml:space="preserve">You state that the TTM only needs to have 0.025 mas pixel motion, which is true to center the star on a pixel. In fact, you would want the TTM to track DAR as well, so the range would have to be significantly larger (in 2.4, you say 16 mas). </t>
  </si>
  <si>
    <t>8.1.2</t>
  </si>
  <si>
    <t>you link to http://eraserhead.caltech.edu/web_services/web_services.html. However, the links on this webpage are broken, so you should remove references to the website.</t>
  </si>
  <si>
    <t>8.5.2</t>
  </si>
  <si>
    <t xml:space="preserve">I failed to discuss this point in the SDM, however it is mentioned in the Microgate SOW where we say that ROIs can be 2x2, 4x4, 8x8 or 16x16 pixels.  I suspect that Microgate doesn’t really care if we had other options in between these. </t>
  </si>
  <si>
    <t>I’m afraid that we will be in the situation where we will only have 1 or 2 tip-tilt stars.  So, it would be interesting to know how the performance degrades.</t>
  </si>
  <si>
    <t>We currently have access to the appropriate Cn2 data.  Making use of this data to help determine the optimal tip-tilt stars could be useful.  Is there some analysis you could perform during the PD to determine how helpful this might be?   </t>
  </si>
  <si>
    <t>From the analysis I did there is a benefit to centroid gain compensation for the centroider assuming that you have not subtracted the seeing disk. I think that it is worthwhile to keep this flexibility in the system until we see reality on the sky (or you can convince me that I am wrong).  I agree that it will need to be set on a star by star basis since it depends on the Strehl (from my simple analysis the gain is pretty linear at least out to 25 mas from the 4 pixel intersection).</t>
  </si>
  <si>
    <t>Reference is made only to the 4x4 mode (for centroids and correlation). Have you decided against using any other mode? I don't see any problems off the top of my head, but would need to think about it... the most obvious one would be extended sources.
Response to Reply: A 6x6 mode would be very useful for running off-axis, etc. If you have a centroid algorithm, you would just need to change the centroid weights. 
e.g., from 0,-1.5,-0.5,0.5,1.5,0 to 0,0,-1.5,-0.5,0.5,1.5 if the star moves to the right. So this would imply that you can change the centroid weights and the centroid offsets simultaneously. Alternatively, you will need to change the ROI and the centroid offsets simultaneously. In any case, how to deal with a moving star appears to need more thought.</t>
  </si>
  <si>
    <t>You mention estimating tip-tilt using only two tip-tilt stars. I have not analyzed this case, but it could be interesting (if there are only two stars available).
Response to Reply: The one and three star cases are pretty easy to deal with. I have not seen anything in the literature about the two star case. This needs some investigation.</t>
  </si>
  <si>
    <t xml:space="preserve">You write: "If the image moves more than ½ pixel from the center of a ROI then it is time to change the ROI that is being used. This will normally only be done between science exposures (e.g. during nods, dithers, repositions, filter or plate scale changes). During a long science exposure it may be desirable to update the ROI. This must be done in a TBD coordinated fashion between the camera and the wavefront controller. Note that self heating of pixels may be an issue when changing ROIs which may require waiting a short time before taking a science exposure after a new ROI is selected."
For DAR, what you state is fine. You also mention the requirements for non-siderial tracking in 7.5. However, for tip-tilt tomography (i.e., more than one star), when you are a long way off axis, you will HAVE to change the ROI dynamically as the spots move around due to tip-tilt anisoplanatism. If you can't do this, then one solution would be to read 6x6 pixels:
i) The correlation algorithm will not care (i.e., the performance will not change)
</t>
  </si>
  <si>
    <t>ii) For the centroid, you can either take 4x4 pixels from those 6x6 pixels dynamically, or use a weighted centroiding algorithm where the pixels have different weights (depending on whether they are active or not). This will involve loading pixel weights dynamically. 
Response to Reply: I have done the calculation for the image motion. It is 32 mas for average conditions at Keck (r0=16.6 cm, L0=50 m and the Cn2 profile you sent me) for an off-axis star 60" away at zenith. You can use the attached spreadsheet to calculate other values. I have not calculated time scales for this.</t>
  </si>
  <si>
    <t xml:space="preserve">You mention trying to use Cn2 profiles, etc, to predict performance. One thing that would be very useful is to use the high altitude focus and astigmatism measurements (when doing tip-tilt tomography) to estimate the strength of the high altitude turbulence, and use this information to decide whether to use multiple stars or not.
Response to Reply: I think it will be relatively straight forward to use the high altitude focus and astigmatism terms for optimizing the tip-tilt tomography reconstructor and PSF reconstruction. </t>
  </si>
  <si>
    <t>You talk about the centroid gain compensation... this is not needed at all for the correlation algorithm and not really needed for the centroider with 50 mas pixels... at least at K and probably at H too. In any case, if there is a centroid gain variation, it will be due to the location of the star on the pixel, and will have to be set on a star by star basis when you do tomography.
Response to Reply: Keeping the centroid gain compensation in the design is fine.</t>
  </si>
  <si>
    <t xml:space="preserve">You will also need to set the reconstructor according to the guide star magnitudes. 
Response to Reply: All I was saying is that you need to take care of the difference in brightnesses in the tip-tilt tomography reconstructor. You can't set the three loop gains for the three stars independently.
2nd Response: As far as Microgate is concerned, all they need to do is allow us to load reconstructors. We need to compute the reconstructors off line depending on the star magnitudes and atmospheric conditions. </t>
  </si>
  <si>
    <t>How much do the stars move around due to tip-tilt anisoplanatism?  I would have expected these motions to be relatively small and to average out over periods of seconds; so I wouldn’t have tried to move the ROI for this effect.
Reply to Response: It looks like we will either have to increase the ROI size or move it around (most likely the former).  This needs more thought during the preliminary design.</t>
  </si>
  <si>
    <t>Closed</t>
  </si>
  <si>
    <t>Need to edit SOW</t>
  </si>
  <si>
    <t>Potential PD analysis</t>
  </si>
  <si>
    <t>PD analysis</t>
  </si>
  <si>
    <t xml:space="preserve">It seems that due to TT star coordinate uncertainties, and non-diffraction limited psfs, dithering, etc that having a fixed ROI could lead to capture range and other issues with converting on good TT lock. Is a zoom out and zoom back in ROI being considered to help with capturing TT stars? </t>
  </si>
  <si>
    <t xml:space="preserve">General comment. I was looking for a discussion of performance and operational modes for cases of the IR TT star off axis, that is outside of the corrected isoplanatic patch. The PSF will be elongated and on the order of..1- .2".  I'm wondering if the 4x4 pix ROI will be sufficient. </t>
  </si>
  <si>
    <t>Will access to the vacuum port be available when on the bench or will the dewar be removed for vacuum service?</t>
  </si>
  <si>
    <t>Will the synthetic exposure / continuous readmode work with dithering? It seems ok but a reset would be required and a new ROI/ channel selected. Are there any penalties, noise, timing overheads, etc. associated with changing ROIs?</t>
  </si>
  <si>
    <t>Several references in this section to cameras, LOWFS, etc that don't pertain to the this system.</t>
  </si>
  <si>
    <t>Table 7. The SNR calculations appear to be using total signal over the noise of one pixel, 5e. I think the noise should be over the 16 pixels or closer to a value of 20 e- in this calculation</t>
  </si>
  <si>
    <t>RDC</t>
  </si>
  <si>
    <t>Are specs 13 and 14 still met if the SNR calculation is recomputed using the total read noise, not just the read noise of 1 pixel as noted in RID #1 by RDC?</t>
  </si>
  <si>
    <t>Req # 23. I don't think enough has been presented on dithering to confirm this requirement is being met. Perhaps should be a PD.</t>
  </si>
  <si>
    <t>table 13, req #6, same as above</t>
  </si>
  <si>
    <t>This section is a bit brief. Nod patterns are a standard observing mode and its not clear how the IR TTS would perform under these conditions. The psf of the IR tt stars will temporarily blow up. Will the ROI also expand to accommodate and then shrink back down? The supervisory control currently coordinates the moves and changes to the SC will certainly need to be included in the development.</t>
  </si>
  <si>
    <t>Were the effects of pixel/pixel charge dispersion taken into account for the simulations? Note that STRAP does not have this effect</t>
  </si>
  <si>
    <t>RDC</t>
  </si>
  <si>
    <t>The LBWFS should be considered for the various modes.</t>
  </si>
  <si>
    <t>8.5.3</t>
  </si>
  <si>
    <t>RDC</t>
  </si>
  <si>
    <t xml:space="preserve">What is the vibration specs for the CryoTiger cooler? </t>
  </si>
  <si>
    <t>RDC</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</si>
  <si>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</si>
  <si>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</si>
  <si>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</si>
  <si>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</si>
  <si>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</si>
  <si>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</si>
  <si>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</si>
  <si>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</si>
  <si>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</si>
  <si>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</si>
  <si>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</si>
  <si>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</si>
  <si>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</si>
  <si>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</si>
  <si>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</si>
  <si>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</si>
  <si>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</si>
  <si>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</si>
  <si>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</si>
  <si>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</si>
  <si>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</si>
  <si>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</si>
  <si>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</si>
  <si>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</si>
  <si>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</si>
  <si>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</si>
  <si>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</si>
  <si>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</si>
  <si>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</si>
  <si>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</si>
  <si>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</si>
  <si>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</si>
  <si>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</si>
  <si>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</si>
  <si>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</si>
  <si>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</si>
  <si>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</si>
  <si>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</si>
  <si>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</si>
  <si>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</si>
  <si>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</si>
  <si>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PWI</t>
  </si>
  <si>
    <t>RCA</t>
  </si>
  <si>
    <t>Three letter code</t>
  </si>
  <si>
    <t>Official committee</t>
  </si>
  <si>
    <t>EWE</t>
  </si>
  <si>
    <t>Ed Wetherell</t>
  </si>
  <si>
    <t>TST</t>
  </si>
  <si>
    <t>Thomas Stalcup</t>
  </si>
  <si>
    <t>Team Members</t>
  </si>
  <si>
    <t>Ean James</t>
  </si>
  <si>
    <t>EJA</t>
  </si>
  <si>
    <t>Sudha LaVen</t>
  </si>
  <si>
    <t>SLA</t>
  </si>
  <si>
    <t>Kevin Tsubota</t>
  </si>
  <si>
    <t>KTT</t>
  </si>
  <si>
    <t>Roger Smith</t>
  </si>
  <si>
    <t>RSM</t>
  </si>
  <si>
    <t>Richard Dekany</t>
  </si>
  <si>
    <t>RDE</t>
  </si>
  <si>
    <t>Tommaso Treu</t>
  </si>
  <si>
    <t>TTR</t>
  </si>
  <si>
    <t>Mark Morris</t>
  </si>
  <si>
    <t>MMO</t>
  </si>
  <si>
    <t>Peter Wizinowich</t>
  </si>
  <si>
    <t>Corinne Boyer, Chair</t>
  </si>
  <si>
    <t>CBO</t>
  </si>
  <si>
    <t>TMT</t>
  </si>
  <si>
    <t>Antonin Bouchez</t>
  </si>
  <si>
    <t>ABO</t>
  </si>
  <si>
    <t>GMT</t>
  </si>
  <si>
    <t>Sean Adkins</t>
  </si>
  <si>
    <t>SAD</t>
  </si>
  <si>
    <t>RDC</t>
  </si>
  <si>
    <t>Given that the LBWFS will be required for all modes , as it is with the current system for image sharpening, the design documents don't seem to address its operation in detail while using the NIR TTS.  It seems that unless changes are made to the LBWFS operation, 2 of the  limitations that are to be alleviated with the NIR TTS, the limitations of sky coverage and dust obscured regions, will not be achieved. This is also part of requirement #4, which by the way refers to table 1 as the performance requirements but table 1 is the osiris instrument modes. I think you mean table 8.</t>
  </si>
  <si>
    <t>Note that the star list format and specifications will need to account for which objects are IR TT, Vis TT, etc. Magic and the AO Acq tool will also need to operate consistently with these specifications</t>
  </si>
  <si>
    <t>CBO</t>
  </si>
  <si>
    <t>RIC</t>
  </si>
  <si>
    <t>KAON823</t>
  </si>
  <si>
    <t xml:space="preserve">Operation Software. I appreciate very much the plan to create a performance simulator, as described in the text, and strongly support a PSF simulator. I would like to see more performance measurements coming out of NIR TTS if possible. In addition to Strehl, magnitude of tip-tilt stars and seeing disk would be useful parameters to estimate how well one is doing and if one needs to adjust exposure times in real time.
Response to Reply: I meant that it would be useful to know how broad is the uncorrected part of the PSF. FWHM might not be enough, if the strehl is very good. Maybe a two component gaussian fit? Or is that too computationally intensive? This might help monitor overall performance and adjust exposure time. It could also be done off line, of course, every now and then, if the images are saved.
</t>
  </si>
  <si>
    <t>What do you mean by this? 
Reply to Response: When you look at Fig. 39 in the SDM the last box before sending the TT error to the TT controller is a TT Error Weighting box.  The scaling factors for the 3 TT stars would depend on a number of factors including their relative brightness and their off-axis positions.  Can this TT Error Weighting box with these input scaling factors accommodate your tip-tilt tomography reconstructor?  If not what more is required; in particular do we need to have Microgate do any special processing or to allow us to provide them with a reconstructor?  I have a fixed price quote from Microgate which I would like to issue a PO for shortly after the SDR; it would be best to know any required changes to the SOW before that.
Additional Response [RGD]:  This is an interesting advanced topic, but keep in mind there is no requirement (goal only) to support any multi-TT-star functionality.</t>
  </si>
  <si>
    <t>Req. #4: Specific component requirements should be derived from table 1 and flow down should be documented in next phase of the design.</t>
  </si>
  <si>
    <t>CBO</t>
  </si>
  <si>
    <t>RIC</t>
  </si>
  <si>
    <t>KAON823</t>
  </si>
  <si>
    <t>Req. #20: 15 seconds looks challenging if they are 3 additional guide stars to acquire (Will need a good knowledge of the guide star positions prior to the observation and a fully automated process).</t>
  </si>
  <si>
    <t>CBO</t>
  </si>
  <si>
    <t>RIC</t>
  </si>
  <si>
    <t>KAON823</t>
  </si>
  <si>
    <t>Req. #27: This requirement should include a duty cycle</t>
  </si>
  <si>
    <t>CBO</t>
  </si>
  <si>
    <t>RIC</t>
  </si>
  <si>
    <t>KAON823</t>
  </si>
  <si>
    <t>Req. #37 and #39: These requirements should be defined early in PD phase. Not an issue at this stage of the design.</t>
  </si>
  <si>
    <t>CBO</t>
  </si>
  <si>
    <t>RIC</t>
  </si>
  <si>
    <t>KAON838</t>
  </si>
  <si>
    <t>2.5.2</t>
  </si>
  <si>
    <t>The matched filter algorithm requires TT dithering, I am not sure it is possible with the current design.</t>
  </si>
  <si>
    <t>CBO</t>
  </si>
  <si>
    <t>RIC</t>
  </si>
  <si>
    <t>KAON838</t>
  </si>
  <si>
    <t>2.5.2</t>
  </si>
  <si>
    <t>Figure 13: The correlation algorithm looks very efficient. Has noise been included in this simulation?</t>
  </si>
  <si>
    <t>CBO</t>
  </si>
  <si>
    <t>RIC</t>
  </si>
  <si>
    <t>KAON838</t>
  </si>
  <si>
    <t>The choice of the ARC readout electronics looks the best choice to meet the schedule.</t>
  </si>
  <si>
    <t>CBO</t>
  </si>
  <si>
    <t>RIC</t>
  </si>
  <si>
    <t>KAON839</t>
  </si>
  <si>
    <t>I agree with the risks &amp; proposed mitigations listed in Table 10. The availability of personnel looks like the most critical risk during the next phase. Especially, the availability of Peter.</t>
  </si>
  <si>
    <t>CBO</t>
  </si>
  <si>
    <t>2.5.1</t>
  </si>
  <si>
    <t>Seeing disk background measurement: Can you provide more information on how the seeing disk background is measured and used?</t>
  </si>
  <si>
    <t>CBO</t>
  </si>
  <si>
    <t>RIQ</t>
  </si>
  <si>
    <t>KAON838</t>
  </si>
  <si>
    <t>The 50mas/pixel will be reassessed during the PD phase: Can you describe what is the plan to reassess this decision? More analysis?</t>
  </si>
  <si>
    <t>CBO</t>
  </si>
  <si>
    <t>RIQ</t>
  </si>
  <si>
    <t>KAON838</t>
  </si>
  <si>
    <t>ROI locations: are the inoperable pixels taken into account when defining the ROI locations?</t>
  </si>
  <si>
    <t>CBO</t>
  </si>
  <si>
    <t>RIQ</t>
  </si>
  <si>
    <t>KAON838</t>
  </si>
  <si>
    <t>How do you decide which algorithm to apply?</t>
  </si>
  <si>
    <t>CBO</t>
  </si>
  <si>
    <t>RIQ</t>
  </si>
  <si>
    <t>KAON824</t>
  </si>
  <si>
    <t>Do you have some information on how Microgate will implement the modifications required to process the IR TT system pixels? I understand that the interface board will be modified? are there more HW modifications anticipated? or only software?</t>
  </si>
  <si>
    <t>Rev-iewer</t>
  </si>
  <si>
    <t>PW</t>
  </si>
  <si>
    <t xml:space="preserve">We will be looking at this more carefully in PD &amp; can discuss more in the PD documentation.  Dithering with the NIR TTS will be similar to dithering with STRAP.  The difference is that instead of moving the sensor we will move the regions of interest. </t>
  </si>
  <si>
    <t>Thanks for pointing out some outdated language in this section.  By the way LOWFS (Low Order Wavefront Sensor) is just the NGAO version of the NIR TTS &amp; we have taken advantage of the LOWFS design work, which successfully completed its PDR, in developing the NIR TTS design.</t>
  </si>
  <si>
    <t>The impact of inoperable pixels has not yet been considered, but will need to be in the preliminary design.</t>
  </si>
  <si>
    <t>Our current baseline is to use the correlation algorithm all the time given its better performance.  We are also pursuing the centroid algorithm primarily as a backup in case correlation does not work as well as predicted by the simulations.</t>
  </si>
  <si>
    <t>PW/ CN</t>
  </si>
  <si>
    <t xml:space="preserve">KAON 730 (which can be reached from the "Link to More Detailed Information") includes Figure 22 a plot of the vibrations for the CryoTiger in comparison to other cryocooling options; the conclusion is negligible vibrations.  We also came to this same conclusion when looking at a CryoTiger for the CCID-56 camera based on a 1996 report that can be found at the same link under Vendor Data. </t>
  </si>
  <si>
    <t xml:space="preserve">No, they were not.  However we believe that this is a negligible effect.  From page 5 of the OIWFS detector report (that can be reached from the "Link to More Detailed Information"): "electrical crosstalk between pixels is only 1% in the most recent devices, making centroid estimates very accurate." </t>
  </si>
  <si>
    <t>PW / CN</t>
  </si>
  <si>
    <t xml:space="preserve">We believe that it should work with dithering.  Once the star is on the new ROI the first frame after closing the loop will not provide a centroid but this is a very short interval (0.01 to 0.001 sec).  Caltech has a H2RG-based camera in their lab that they will use to test changing ROIs early in the preliminary design.  One potential issue, more likely for an adjacent ROI than a separated ROI is the impact of self-heating on the centroid.  We do not believe that this will be an issue but will be testing for any impact.  </t>
  </si>
  <si>
    <t>With the current design the vacuum port will be accessible from the roof of the AO bench enclosure (as shown in Fig. 31 of KAON 838).  Even with a different design we would have the vacuum port available when on the bench so that it would not need to be removed for vacuum service.</t>
  </si>
  <si>
    <t>Thanks for catching this error, which also led to catching another error.  The 2nd error is assuming too high a read-noise per pixel since Fig. 24 (KAON 838) is the total noise; the read-noise by itself (Fig. 9 of the OIWFS detector report) is &lt;~ 3.5 e-.  Taking both effects into account increases the K-band noise to 25 e- and the SNR is reduced from 7.0 to 5.9 for the case shown in Table 7. The posted spreadsheet has been corrected.</t>
  </si>
  <si>
    <t xml:space="preserve">The SNR spreadsheet is intended to be a sanity check.  The more rigorous performance predictions are the simulations performed by van Dam and the error budget analysis performed by Dekany.  van Dam's analysis indicated good performance for K=16 using a correlation algorithm.  More importantly Dekany's analysis indicates good sky coverage.  During the PD phase we intend to compare the assumptions in these 3 tools and their results to build confidence in our performance estimates.
That being said, K-band SNR is still 3.6 for a K= 16 mag star assuming 2x2 pixels and 50 Hz sampling which should be sufficient to achieve SR-13.  The H-band SNR is however only 1.2 for a H=16 on-axis star.  SR-14 seems to not be achievable and may need to be relaxed to H=15.  This will be discussed with the science team. </t>
  </si>
  <si>
    <t xml:space="preserve">There are 3 relevant rows in Table 1.  The tip-tilt bandwidth, measurement and anisoplanatism errors.  We need to show that we can reduce these errors to the requirement levels while not degrading any of the other error terms.  </t>
  </si>
  <si>
    <t>Agreed.  Just a reminder that we have the current acquisition time plus 15 sec.  We will need to develop a time budget for this process.</t>
  </si>
  <si>
    <t xml:space="preserve">Do you really mean a duty cycle or just a time to settle?  </t>
  </si>
  <si>
    <t>Agreed.  Refining KAON 836, the camera to AO ICD, is an early PD phase task.</t>
  </si>
  <si>
    <t>Thanks for pointing this out.  In the current architecture we can only do dithering to calibrate using the tip-tilt mirror common to the science and NIR TTS paths.</t>
  </si>
  <si>
    <t>Thanks for the confirmation of this choice.</t>
  </si>
  <si>
    <t>Thanks.</t>
  </si>
  <si>
    <t xml:space="preserve">The LBWFS operation shouldn't know the difference between whether STRAP or the NIR TTS is being used.  The acquisition process still needs to supply it with a NGS and this will be part of our acquisition process.
You are right that the limitations imposed by the LBWFS needs more thought and discussion in our design documentation; we definitely need to do this in the preliminary design.  It will be important that we have the 5x5 LBWFS mode working effectively for science.  We should be able to accept longer LBWFS integrations once we go to center launch.  However, the time scale for Na altitude variations may be the limiting factor.  Science of dust obscured regions is another driver for including focus sensing as a part of the NIR TTS functionality.  Note that for a dust obscured case like the Galactic center we can still use the currently used NGS for the LBWFS while using IRS-7 for the tip-tilt sensing in H-band. </t>
  </si>
  <si>
    <t>Agreed.</t>
  </si>
  <si>
    <t>Agreed.  Section 8.2 is observation setup and this shouldn't change for the LBWFS, although we do need to think through the acquisition process.</t>
  </si>
  <si>
    <t xml:space="preserve">These processes seemed to us to be quite similar to the use of STRAP; instead of moving the STRAP stage we move the ROIs.  We will walk through this process with Jim Lyke during the PD phase to make sure that we are not missing any issues.  Any required changes to the SC to support these moves will certainly be part of this project.
The LGS loop will remained locked and hence the PSF should stay small.  The tip-tilt motion could move the star out of a small (2x2 or 4x4) ROI however.  We have the capability to quickly change the ROI size and could do this during a nod, dither or reposition to ensure that we reacquire the star.  
</t>
  </si>
  <si>
    <t>We are not anticipating any significant changes to the 50 mas/pixel choice.  We would like to keep the door open to modest changes as we balance the benefits of a larger field versus the benefits of smaller pixels.  We need to think through what analysis/simulations will help us understand the sensitivity to this plate scale choice in order to determine if there is any strong driver to go a little larger or smaller.</t>
  </si>
  <si>
    <t>Biasi has noted that "Most of the cost depends on the implementation of a new interface that implies 'touching' all parts of the system." Microgate's cost estimate assumes that an already existing interface board can be used for this purpose.
We did iterate with Microgate on the SOW (KAON 824) so this reflects our joint ideas on how the interface should work.  Beyond this I do not have any additional details.  You should note however that there are several Microgate design documents for the existing wavefront controller on the "Link to More Detailed Information".  
Do you have specific questions that you would like us to get answers for?</t>
  </si>
  <si>
    <t>Thanks.
Personnel availability has and will continue to be an issue.  We believe that we have found and can continue to find paths forward to offset the impact of other ongoing projects, however there is certainly a schedule risk.</t>
  </si>
  <si>
    <t>Yes.  This zoom in and out capability was one of the aspects demonstrated in the OIWFS detector report for TMT and we retain this capability for the NIR TTS.</t>
  </si>
  <si>
    <t>TT</t>
  </si>
  <si>
    <t>Tip-Tilt Mirror. I would like to know more about the tip-tilt mirror option, costs, impact of performance and pros and cons from of an observer point of view.</t>
  </si>
  <si>
    <t>In this respect, is it possible to design software to optimize subpixel position of all three stars? Or is just sufficient to position the brighter one at the right position?</t>
  </si>
  <si>
    <t xml:space="preserve">This behavior has been investigated though the formulation of a separate IR TT star error budget, which accounts for angular anisoplanatism from the LGS direction, but (currently) not the PSF radial elongation.   In conditions of low isoplanatism, we will typically choose stars closer to the LGS, which though they be fainter, will partially mitigate performance.  These tradeoffs with a more detailed model, and an overall strategy of IR TT star selection, will need more thought during the preliminary design.  It is straightforward for us to use a larger ROI if necessary. </t>
  </si>
  <si>
    <t>PW / RD</t>
  </si>
  <si>
    <t>RD / PW</t>
  </si>
  <si>
    <t>Contingency. I am slightly worried about the small contingency for the project: 3% seems really low, if we hit any snag. It would be a pity if follow-up calibration and user support software/tools were to suffer as a result of some overrun in the earlier parts of the project.</t>
  </si>
  <si>
    <t xml:space="preserve">The primary con for a tip-tilt mirror (TTM) is its cost and complexity.  If you want to have significant stroke it needs to be at a pupil plane which requires either a more complicated optical system with a pupil outside the camera dewar or a tip-tilt mirror in the dewar at the existing pupil location (which is also the location where a filter and pupil stop need to be located).  Another con is another control loop.
We already know that even with a TTM we need to work off of the intersection of 4 pixels for at least 2 of 3 stars being used for TT sensing.
A TTM would however allow you to deal with differential atmospheric refraction for all stars at the same time which means that you wouldn't have to move the regions of interest on the detector (but we need to do this anyway when we nod).
We made a choice, due to our low contingency, not to include a TTM even though it could offer some risk reduction.
A TTM does have an advantage for focus sensing as discussed under the next item. </t>
  </si>
  <si>
    <t>This is not an area that we have investigated enough to fully understand its pros.  It potentially could offer observing efficiency improvements (versus the existing low bandwidth wavefront sensor) as well as some performance improvement.  The main reason that we have chosen not to include this is cost (given our lack of contingency) although we have been careful to leave the hooks in for a future upgrade option.  And we will be able to test its utility even without a TTM as an on-sky experiment.</t>
  </si>
  <si>
    <t>Yes we intend to have an algorithm to optimize the positions of the 3 stars but it may not be all that useful given differential atmospheric refraction.</t>
  </si>
  <si>
    <t>Providing the magnitude of the tip-tilt star should be relatively straightforward from the acquisition camera image and this is planned.  I'm not sure what you mean by the seeing disk (if it is FWHM we get that from the acquisition image), but when we know the Strehl we also know how much of the energy is in the core and in the seeing disk.  Unfortunately given the low contingency the performance simulator is a goal.</t>
  </si>
  <si>
    <t>This contingency is too low (we were forced into this by the NSF budget reduction).  In order to deliver on all the requirements (as opposed to goals) I believe that we need to get it back up to at least 10% by the PDR.  We will have to make some choices in order to do this.</t>
  </si>
  <si>
    <t>Table 1: I'm curious why the Miscelaneous wavefront error term increases so much for the IR TTS case.  Could you explain what the dominant terms in that category are?</t>
  </si>
  <si>
    <t>Req. 4: This requirement must have an integration time associated with it.  I'm guessing you may intend the total wavefront error requirement to apply to a 20 minute exposure, consistent with the DAR requirement (#22).  Please clarify.</t>
  </si>
  <si>
    <t>Req. 51: Does this requirement imply that there will no longer be a spare for the K2 AO wavefront controller?  Or is the K2 controller being upgraded simultaneously?</t>
  </si>
  <si>
    <t>Req. 12: The justification for this requirement is not discussed and I'm concerned that it will significantly increase the complexity of the real-time controller with little performance gain.  For example, the two sensors will presumably be run asynchronously with quite different integration time, and very different DAR corrections leading to potential divergence in their TT residuals if the star color is not perfectly known.  Could you comment on the motivation to run both STRAP and the NIR TTS simultaneously?</t>
  </si>
  <si>
    <t>I do not believe subtracting the average seeing disk of the tip-tilt star will in fact increase and stabilize the centroid gain.  The seeing halo a time-average phenomenon.  In short exposures, what we'll really see is a number of speckes, jittering around in lock-step with the core.  Subtraction of the time-average halo this will not remove these offset speckles.  Please correct me if you have performed simulations which have shown that the subtraction might help.</t>
  </si>
  <si>
    <t>Section 4.4, paragraph 4 mentions that a 1.3" region can be read out at 1 kHz with 12 e- read noise.  However, the Microgate SOW only mentions a 16x16 pixel (0.8") readout.  Please clarify.</t>
  </si>
  <si>
    <t>There is no discussion of how the RTC will process the asynchronous tip-tilt residuals measured with 3 stars of varying magnitudes.  This may not be too difficult if the effective intergration times are forced to be multiples of the shortest time, but it must be considered in the servo control scheme and in the design of the RTC.  The same issue will occur if using STRAP and the IR TTS simulaneously, and in this case it may not be possible to require that they be exact multiples.  Has this been considered?</t>
  </si>
  <si>
    <t>The strategy for reacquisition of tip-tilt stars after a dither will depend on the precision of telescope offsets.  With a pixel scale of 50 mas, the telescope offset must be precise to 50 mas to blindly choose the correct ROI after a dither.  Is this in fact the case?</t>
  </si>
  <si>
    <t>Thanks.  Will correct.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</si>
</sst>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Arial"/>
      <family val="0"/>
    </font>
    <font>
      <sz val="11"/>
      <color indexed="8"/>
      <name val="Calibri"/>
      <family val="2"/>
    </font>
    <font>
      <sz val="8"/>
      <name val="Arial"/>
      <family val="0"/>
    </font>
    <font>
      <b/>
      <sz val="9"/>
      <name val="Arial"/>
      <family val="2"/>
    </font>
    <font>
      <sz val="9"/>
      <name val="Arial"/>
      <family val="2"/>
    </font>
    <font>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3"/>
      <color indexed="12"/>
      <name val="Arial"/>
      <family val="0"/>
    </font>
    <font>
      <u val="single"/>
      <sz val="13"/>
      <color indexed="36"/>
      <name val="Arial"/>
      <family val="0"/>
    </font>
    <font>
      <sz val="10"/>
      <color indexed="8"/>
      <name val="Arial"/>
      <family val="2"/>
    </font>
    <font>
      <i/>
      <sz val="10"/>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11" fillId="14" borderId="0" applyNumberFormat="0" applyBorder="0" applyAlignment="0" applyProtection="0"/>
    <xf numFmtId="0" fontId="15"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0"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Font="1" applyFill="1" applyAlignment="1">
      <alignment horizontal="center" vertical="top" wrapText="1"/>
    </xf>
    <xf numFmtId="0" fontId="0"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16" fontId="0" fillId="0" borderId="0" xfId="0" applyNumberFormat="1" applyFont="1" applyFill="1" applyAlignment="1">
      <alignment horizontal="center"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Alignment="1">
      <alignment vertical="top" wrapText="1"/>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vertical="top" wrapText="1"/>
    </xf>
    <xf numFmtId="0" fontId="0" fillId="0" borderId="0" xfId="0" applyNumberFormat="1" applyFont="1" applyFill="1"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0" borderId="10" xfId="0" applyFont="1" applyBorder="1" applyAlignment="1">
      <alignment horizontal="center"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0" borderId="10" xfId="0" applyFont="1" applyFill="1" applyBorder="1" applyAlignment="1">
      <alignment horizontal="left" vertical="top" wrapText="1"/>
    </xf>
    <xf numFmtId="0" fontId="0" fillId="6" borderId="10" xfId="0" applyFont="1" applyFill="1" applyBorder="1" applyAlignment="1">
      <alignment vertical="top" wrapText="1"/>
    </xf>
    <xf numFmtId="0" fontId="0" fillId="0" borderId="10" xfId="0" applyFill="1" applyBorder="1" applyAlignment="1">
      <alignment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ill="1" applyBorder="1" applyAlignment="1">
      <alignment vertical="top"/>
    </xf>
    <xf numFmtId="0" fontId="0" fillId="0" borderId="0" xfId="0" applyFill="1" applyAlignment="1">
      <alignment vertical="top"/>
    </xf>
    <xf numFmtId="0" fontId="0" fillId="0" borderId="10" xfId="0" applyFill="1" applyBorder="1" applyAlignment="1">
      <alignment horizontal="center" vertical="top"/>
    </xf>
    <xf numFmtId="0" fontId="0" fillId="0" borderId="10"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ont="1" applyFill="1" applyBorder="1" applyAlignment="1">
      <alignment horizontal="center" vertical="top" wrapText="1"/>
    </xf>
    <xf numFmtId="0" fontId="5" fillId="0" borderId="0" xfId="0" applyFont="1" applyAlignment="1">
      <alignment wrapText="1"/>
    </xf>
    <xf numFmtId="0" fontId="0" fillId="0" borderId="10" xfId="0" applyFont="1" applyFill="1" applyBorder="1" applyAlignment="1">
      <alignment vertical="top"/>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Alignment="1">
      <alignment vertical="top"/>
    </xf>
    <xf numFmtId="0" fontId="4" fillId="0" borderId="10" xfId="0" applyFont="1" applyFill="1" applyBorder="1" applyAlignment="1">
      <alignment vertical="top"/>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horizontal="center" vertical="top" wrapText="1"/>
    </xf>
    <xf numFmtId="0" fontId="0" fillId="0" borderId="10" xfId="0" applyFont="1" applyFill="1" applyBorder="1" applyAlignment="1">
      <alignment horizontal="center" vertical="top"/>
    </xf>
    <xf numFmtId="0" fontId="0" fillId="0" borderId="0" xfId="0" applyFont="1" applyAlignment="1">
      <alignment horizontal="center" vertical="top"/>
    </xf>
    <xf numFmtId="0" fontId="0" fillId="0" borderId="10" xfId="0" applyNumberFormat="1" applyFon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0" xfId="0" applyFont="1" applyAlignment="1">
      <alignment wrapText="1"/>
    </xf>
    <xf numFmtId="0" fontId="24" fillId="0" borderId="10" xfId="0" applyFont="1" applyBorder="1" applyAlignment="1">
      <alignment wrapText="1"/>
    </xf>
    <xf numFmtId="0" fontId="0" fillId="0" borderId="10" xfId="0" applyBorder="1" applyAlignment="1">
      <alignment wrapText="1"/>
    </xf>
    <xf numFmtId="0" fontId="0" fillId="0" borderId="10" xfId="0" applyFont="1" applyBorder="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Alignment="1">
      <alignment horizontal="center" wrapText="1"/>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Fill="1" applyBorder="1" applyAlignment="1">
      <alignment horizontal="left" wrapText="1"/>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horizontal="left" vertical="top" wrapText="1"/>
    </xf>
    <xf numFmtId="0" fontId="4" fillId="0" borderId="0" xfId="0" applyFont="1" applyAlignment="1">
      <alignment horizont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horizontal="center" vertical="top" wrapText="1"/>
    </xf>
    <xf numFmtId="0" fontId="0" fillId="0" borderId="0" xfId="0" applyFont="1" applyFill="1" applyAlignment="1">
      <alignment horizontal="center" vertical="top"/>
    </xf>
    <xf numFmtId="0" fontId="0" fillId="0" borderId="0" xfId="0" applyFont="1" applyFill="1" applyAlignment="1">
      <alignment vertical="top" wrapText="1"/>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zoomScalePageLayoutView="0" workbookViewId="0" topLeftCell="A13">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77</v>
      </c>
    </row>
    <row r="2" ht="12"/>
    <row r="3" spans="1:4" s="4" customFormat="1" ht="12">
      <c r="A3" s="2" t="s">
        <v>123</v>
      </c>
      <c r="B3" s="1"/>
      <c r="C3" s="1"/>
      <c r="D3" s="3"/>
    </row>
    <row r="4" spans="1:2" ht="12">
      <c r="A4" s="3" t="s">
        <v>90</v>
      </c>
      <c r="B4" s="3" t="s">
        <v>117</v>
      </c>
    </row>
    <row r="5" spans="1:2" ht="12">
      <c r="A5" s="1" t="s">
        <v>124</v>
      </c>
      <c r="B5" s="1" t="s">
        <v>125</v>
      </c>
    </row>
    <row r="6" spans="1:2" ht="12">
      <c r="A6" s="1" t="s">
        <v>126</v>
      </c>
      <c r="B6" s="1" t="s">
        <v>127</v>
      </c>
    </row>
    <row r="7" spans="1:2" ht="12">
      <c r="A7" s="1" t="s">
        <v>128</v>
      </c>
      <c r="B7" s="1" t="s">
        <v>129</v>
      </c>
    </row>
    <row r="8" spans="1:2" ht="12">
      <c r="A8" s="1" t="s">
        <v>120</v>
      </c>
      <c r="B8" s="1" t="s">
        <v>119</v>
      </c>
    </row>
    <row r="9" spans="1:2" ht="12">
      <c r="A9" s="1" t="s">
        <v>130</v>
      </c>
      <c r="B9" s="1" t="s">
        <v>131</v>
      </c>
    </row>
    <row r="10" spans="1:2" ht="12">
      <c r="A10" s="1" t="s">
        <v>132</v>
      </c>
      <c r="B10" s="1" t="s">
        <v>133</v>
      </c>
    </row>
    <row r="11" spans="1:2" ht="12">
      <c r="A11" s="1" t="s">
        <v>134</v>
      </c>
      <c r="B11" s="1" t="s">
        <v>135</v>
      </c>
    </row>
    <row r="12" spans="1:2" ht="12">
      <c r="A12" s="1" t="s">
        <v>136</v>
      </c>
      <c r="B12" s="1" t="s">
        <v>137</v>
      </c>
    </row>
    <row r="13" spans="1:2" ht="12">
      <c r="A13" s="1" t="s">
        <v>138</v>
      </c>
      <c r="B13" s="1" t="s">
        <v>115</v>
      </c>
    </row>
    <row r="14" spans="1:2" ht="12">
      <c r="A14" s="1" t="s">
        <v>122</v>
      </c>
      <c r="B14" s="1" t="s">
        <v>121</v>
      </c>
    </row>
    <row r="15" ht="12"/>
    <row r="16" ht="12">
      <c r="A16" s="2" t="s">
        <v>118</v>
      </c>
    </row>
    <row r="17" spans="1:3" ht="12">
      <c r="A17" s="3" t="s">
        <v>90</v>
      </c>
      <c r="B17" s="3" t="s">
        <v>117</v>
      </c>
      <c r="C17" s="3"/>
    </row>
    <row r="18" spans="1:3" ht="12">
      <c r="A18" s="1" t="s">
        <v>139</v>
      </c>
      <c r="B18" s="1" t="s">
        <v>140</v>
      </c>
      <c r="C18" s="1" t="s">
        <v>141</v>
      </c>
    </row>
    <row r="19" spans="1:3" ht="12">
      <c r="A19" s="1" t="s">
        <v>142</v>
      </c>
      <c r="B19" s="1" t="s">
        <v>143</v>
      </c>
      <c r="C19" s="1" t="s">
        <v>144</v>
      </c>
    </row>
    <row r="20" spans="1:3" ht="12">
      <c r="A20" s="1" t="s">
        <v>145</v>
      </c>
      <c r="B20" s="1" t="s">
        <v>146</v>
      </c>
      <c r="C20" s="1" t="s">
        <v>112</v>
      </c>
    </row>
    <row r="21" spans="1:3" ht="12">
      <c r="A21" s="1" t="s">
        <v>114</v>
      </c>
      <c r="B21" s="1" t="s">
        <v>116</v>
      </c>
      <c r="C21" s="1" t="s">
        <v>112</v>
      </c>
    </row>
    <row r="22" ht="12">
      <c r="C22" s="5"/>
    </row>
    <row r="23" ht="12">
      <c r="C23" s="5"/>
    </row>
    <row r="24" spans="1:3" ht="12" customHeight="1">
      <c r="A24" s="2" t="s">
        <v>91</v>
      </c>
      <c r="B24" s="101" t="s">
        <v>102</v>
      </c>
      <c r="C24" s="101"/>
    </row>
    <row r="25" spans="2:3" ht="12">
      <c r="B25" s="5"/>
      <c r="C25" s="5"/>
    </row>
    <row r="26" spans="1:3" s="6" customFormat="1" ht="24">
      <c r="A26" s="2" t="s">
        <v>92</v>
      </c>
      <c r="B26" s="4" t="s">
        <v>101</v>
      </c>
      <c r="C26" s="5"/>
    </row>
    <row r="27" spans="1:3" s="6" customFormat="1" ht="12">
      <c r="A27" s="2"/>
      <c r="B27" s="4"/>
      <c r="C27" s="5"/>
    </row>
    <row r="28" spans="1:4" ht="12">
      <c r="A28" s="7" t="s">
        <v>94</v>
      </c>
      <c r="B28" s="59" t="s">
        <v>95</v>
      </c>
      <c r="C28" s="101" t="s">
        <v>74</v>
      </c>
      <c r="D28" s="101"/>
    </row>
    <row r="29" spans="1:4" ht="12">
      <c r="A29" s="7" t="s">
        <v>96</v>
      </c>
      <c r="B29" s="59" t="s">
        <v>98</v>
      </c>
      <c r="C29" s="101" t="s">
        <v>75</v>
      </c>
      <c r="D29" s="101"/>
    </row>
    <row r="30" spans="1:4" ht="12">
      <c r="A30" s="7" t="s">
        <v>97</v>
      </c>
      <c r="B30" s="59" t="s">
        <v>99</v>
      </c>
      <c r="C30" s="101" t="s">
        <v>76</v>
      </c>
      <c r="D30" s="101"/>
    </row>
    <row r="31" spans="2:3" ht="12">
      <c r="B31" s="5"/>
      <c r="C31" s="5"/>
    </row>
    <row r="32" spans="1:3" ht="12">
      <c r="A32" s="2" t="s">
        <v>100</v>
      </c>
      <c r="B32" s="101" t="s">
        <v>113</v>
      </c>
      <c r="C32" s="101"/>
    </row>
    <row r="33" spans="2:3" ht="12">
      <c r="B33" s="5"/>
      <c r="C33" s="5"/>
    </row>
    <row r="34" spans="1:3" ht="12">
      <c r="A34" s="2" t="s">
        <v>78</v>
      </c>
      <c r="B34" s="101" t="s">
        <v>85</v>
      </c>
      <c r="C34" s="101"/>
    </row>
    <row r="35" spans="1:3" ht="12">
      <c r="A35" s="2"/>
      <c r="B35" s="101" t="s">
        <v>89</v>
      </c>
      <c r="C35" s="101"/>
    </row>
    <row r="36" spans="1:3" ht="12">
      <c r="A36" s="2"/>
      <c r="B36" s="5"/>
      <c r="C36" s="5"/>
    </row>
    <row r="37" spans="1:3" ht="12">
      <c r="A37" s="2" t="s">
        <v>81</v>
      </c>
      <c r="B37" s="101" t="s">
        <v>103</v>
      </c>
      <c r="C37" s="101"/>
    </row>
    <row r="38" spans="2:3" ht="12">
      <c r="B38" s="5"/>
      <c r="C38" s="5"/>
    </row>
    <row r="39" spans="1:3" ht="12">
      <c r="A39" s="2" t="s">
        <v>88</v>
      </c>
      <c r="B39" s="101" t="s">
        <v>86</v>
      </c>
      <c r="C39" s="101"/>
    </row>
    <row r="40" spans="2:3" ht="12">
      <c r="B40" s="5"/>
      <c r="C40" s="5"/>
    </row>
    <row r="41" spans="1:3" ht="12">
      <c r="A41" s="2" t="s">
        <v>93</v>
      </c>
      <c r="B41" s="101" t="s">
        <v>82</v>
      </c>
      <c r="C41" s="101"/>
    </row>
    <row r="42" spans="2:3" ht="12">
      <c r="B42" s="5"/>
      <c r="C42" s="5"/>
    </row>
    <row r="43" spans="1:3" ht="12">
      <c r="A43" s="2" t="s">
        <v>83</v>
      </c>
      <c r="B43" s="5" t="s">
        <v>84</v>
      </c>
      <c r="C43" s="5"/>
    </row>
    <row r="44" spans="2:3" ht="12">
      <c r="B44" s="5"/>
      <c r="C44" s="5"/>
    </row>
    <row r="45" spans="1:3" ht="12">
      <c r="A45" s="2" t="s">
        <v>80</v>
      </c>
      <c r="B45" s="101" t="s">
        <v>87</v>
      </c>
      <c r="C45" s="101"/>
    </row>
    <row r="47" spans="1:2" ht="12">
      <c r="A47" s="2" t="s">
        <v>110</v>
      </c>
      <c r="B47" s="1" t="s">
        <v>111</v>
      </c>
    </row>
    <row r="48" ht="12">
      <c r="A48" s="2"/>
    </row>
  </sheetData>
  <sheetProtection/>
  <mergeCells count="11">
    <mergeCell ref="B24:C24"/>
    <mergeCell ref="B32:C32"/>
    <mergeCell ref="B34:C34"/>
    <mergeCell ref="B35:C35"/>
    <mergeCell ref="C28:D28"/>
    <mergeCell ref="C29:D29"/>
    <mergeCell ref="C30:D30"/>
    <mergeCell ref="B37:C37"/>
    <mergeCell ref="B39:C39"/>
    <mergeCell ref="B41:C41"/>
    <mergeCell ref="B45:C45"/>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dimension ref="A1:K113"/>
  <sheetViews>
    <sheetView zoomScale="130" zoomScaleNormal="130" zoomScalePageLayoutView="0" workbookViewId="0" topLeftCell="A31">
      <selection activeCell="I31" sqref="I31"/>
    </sheetView>
  </sheetViews>
  <sheetFormatPr defaultColWidth="9.140625" defaultRowHeight="12.75"/>
  <cols>
    <col min="1" max="1" width="3.28125" style="15" customWidth="1"/>
    <col min="2" max="2" width="6.28125" style="18" customWidth="1"/>
    <col min="3" max="3" width="5.28125" style="68" customWidth="1"/>
    <col min="4" max="4" width="6.28125" style="30" customWidth="1"/>
    <col min="5" max="5" width="5.7109375" style="18" customWidth="1"/>
    <col min="6" max="6" width="5.421875" style="18" customWidth="1"/>
    <col min="7" max="7" width="38.7109375" style="18" customWidth="1"/>
    <col min="8" max="8" width="6.8515625" style="68" customWidth="1"/>
    <col min="9" max="9" width="38.7109375" style="20" customWidth="1"/>
    <col min="10" max="10" width="11.421875" style="68" customWidth="1"/>
    <col min="11" max="16384" width="9.140625" style="18" customWidth="1"/>
  </cols>
  <sheetData>
    <row r="1" spans="1:10" s="20" customFormat="1" ht="24">
      <c r="A1" s="47" t="s">
        <v>109</v>
      </c>
      <c r="B1" s="33" t="s">
        <v>205</v>
      </c>
      <c r="C1" s="33" t="s">
        <v>104</v>
      </c>
      <c r="D1" s="33" t="s">
        <v>100</v>
      </c>
      <c r="E1" s="33" t="s">
        <v>79</v>
      </c>
      <c r="F1" s="33" t="s">
        <v>81</v>
      </c>
      <c r="G1" s="32" t="s">
        <v>106</v>
      </c>
      <c r="H1" s="33" t="s">
        <v>108</v>
      </c>
      <c r="I1" s="32" t="s">
        <v>83</v>
      </c>
      <c r="J1" s="33" t="s">
        <v>80</v>
      </c>
    </row>
    <row r="2" spans="1:11" s="15" customFormat="1" ht="25.5">
      <c r="A2" s="35">
        <v>1</v>
      </c>
      <c r="B2" s="96" t="s">
        <v>143</v>
      </c>
      <c r="C2" s="71" t="s">
        <v>94</v>
      </c>
      <c r="D2" s="34">
        <v>823</v>
      </c>
      <c r="E2" s="34">
        <v>4</v>
      </c>
      <c r="F2" s="36">
        <v>6</v>
      </c>
      <c r="G2" s="39" t="s">
        <v>17</v>
      </c>
      <c r="H2" s="36" t="s">
        <v>206</v>
      </c>
      <c r="I2" s="97" t="s">
        <v>254</v>
      </c>
      <c r="J2" s="39"/>
      <c r="K2" s="98"/>
    </row>
    <row r="3" spans="1:11" s="15" customFormat="1" ht="25.5">
      <c r="A3" s="35">
        <f aca="true" t="shared" si="0" ref="A3:A9">A2+1</f>
        <v>2</v>
      </c>
      <c r="B3" s="96" t="s">
        <v>143</v>
      </c>
      <c r="C3" s="71" t="s">
        <v>94</v>
      </c>
      <c r="D3" s="34">
        <v>823</v>
      </c>
      <c r="E3" s="34">
        <v>4</v>
      </c>
      <c r="F3" s="36">
        <v>10</v>
      </c>
      <c r="G3" s="39" t="s">
        <v>18</v>
      </c>
      <c r="H3" s="36" t="s">
        <v>206</v>
      </c>
      <c r="I3" s="97" t="s">
        <v>0</v>
      </c>
      <c r="J3" s="39"/>
      <c r="K3" s="98"/>
    </row>
    <row r="4" spans="1:11" s="15" customFormat="1" ht="178.5">
      <c r="A4" s="35">
        <f t="shared" si="0"/>
        <v>3</v>
      </c>
      <c r="B4" s="96" t="s">
        <v>143</v>
      </c>
      <c r="C4" s="71" t="s">
        <v>94</v>
      </c>
      <c r="D4" s="34">
        <v>838</v>
      </c>
      <c r="E4" s="34">
        <v>3</v>
      </c>
      <c r="F4" s="36">
        <v>25</v>
      </c>
      <c r="G4" s="39" t="s">
        <v>19</v>
      </c>
      <c r="H4" s="36" t="s">
        <v>206</v>
      </c>
      <c r="I4" s="39" t="s">
        <v>25</v>
      </c>
      <c r="J4" s="39"/>
      <c r="K4" s="98"/>
    </row>
    <row r="5" spans="1:11" s="15" customFormat="1" ht="76.5">
      <c r="A5" s="35">
        <f t="shared" si="0"/>
        <v>4</v>
      </c>
      <c r="B5" s="96" t="s">
        <v>143</v>
      </c>
      <c r="C5" s="71" t="s">
        <v>94</v>
      </c>
      <c r="D5" s="34">
        <v>838</v>
      </c>
      <c r="E5" s="34">
        <v>3</v>
      </c>
      <c r="F5" s="36">
        <v>27</v>
      </c>
      <c r="G5" s="39" t="s">
        <v>20</v>
      </c>
      <c r="H5" s="36" t="s">
        <v>206</v>
      </c>
      <c r="I5" s="39" t="s">
        <v>26</v>
      </c>
      <c r="J5" s="39"/>
      <c r="K5" s="98"/>
    </row>
    <row r="6" spans="1:11" s="15" customFormat="1" ht="178.5">
      <c r="A6" s="35">
        <f t="shared" si="0"/>
        <v>5</v>
      </c>
      <c r="B6" s="96" t="s">
        <v>143</v>
      </c>
      <c r="C6" s="71" t="s">
        <v>94</v>
      </c>
      <c r="D6" s="34">
        <v>838</v>
      </c>
      <c r="E6" s="34">
        <v>3</v>
      </c>
      <c r="F6" s="36">
        <v>32</v>
      </c>
      <c r="G6" s="39" t="s">
        <v>21</v>
      </c>
      <c r="H6" s="36" t="s">
        <v>206</v>
      </c>
      <c r="I6" s="42" t="s">
        <v>27</v>
      </c>
      <c r="J6" s="39"/>
      <c r="K6" s="98"/>
    </row>
    <row r="7" spans="1:11" s="15" customFormat="1" ht="63.75">
      <c r="A7" s="35">
        <f t="shared" si="0"/>
        <v>6</v>
      </c>
      <c r="B7" s="96" t="s">
        <v>143</v>
      </c>
      <c r="C7" s="71" t="s">
        <v>94</v>
      </c>
      <c r="D7" s="34">
        <v>838</v>
      </c>
      <c r="E7" s="34">
        <v>4</v>
      </c>
      <c r="F7" s="36">
        <v>38</v>
      </c>
      <c r="G7" s="39" t="s">
        <v>22</v>
      </c>
      <c r="H7" s="36" t="s">
        <v>206</v>
      </c>
      <c r="I7" s="39" t="s">
        <v>28</v>
      </c>
      <c r="J7" s="39"/>
      <c r="K7" s="99"/>
    </row>
    <row r="8" spans="1:11" s="15" customFormat="1" ht="51">
      <c r="A8" s="35">
        <f t="shared" si="0"/>
        <v>7</v>
      </c>
      <c r="B8" s="96" t="s">
        <v>143</v>
      </c>
      <c r="C8" s="71" t="s">
        <v>94</v>
      </c>
      <c r="D8" s="34">
        <v>838</v>
      </c>
      <c r="E8" s="34">
        <v>8</v>
      </c>
      <c r="F8" s="36">
        <v>51</v>
      </c>
      <c r="G8" s="39" t="s">
        <v>23</v>
      </c>
      <c r="H8" s="36" t="s">
        <v>206</v>
      </c>
      <c r="I8" s="39" t="s">
        <v>4</v>
      </c>
      <c r="J8" s="39"/>
      <c r="K8" s="99"/>
    </row>
    <row r="9" spans="1:11" s="15" customFormat="1" ht="38.25">
      <c r="A9" s="35">
        <f t="shared" si="0"/>
        <v>8</v>
      </c>
      <c r="B9" s="96" t="s">
        <v>143</v>
      </c>
      <c r="C9" s="71" t="s">
        <v>94</v>
      </c>
      <c r="D9" s="34">
        <v>838</v>
      </c>
      <c r="E9" s="34">
        <v>11</v>
      </c>
      <c r="F9" s="36">
        <v>62</v>
      </c>
      <c r="G9" s="39" t="s">
        <v>24</v>
      </c>
      <c r="H9" s="36" t="s">
        <v>206</v>
      </c>
      <c r="I9" s="39" t="s">
        <v>29</v>
      </c>
      <c r="J9" s="39"/>
      <c r="K9" s="99"/>
    </row>
    <row r="10" spans="1:10" ht="72">
      <c r="A10" s="65">
        <v>1</v>
      </c>
      <c r="B10" s="66" t="s">
        <v>150</v>
      </c>
      <c r="C10" s="66" t="s">
        <v>151</v>
      </c>
      <c r="D10" s="61" t="s">
        <v>152</v>
      </c>
      <c r="E10" s="66">
        <v>4.1</v>
      </c>
      <c r="F10" s="61">
        <v>6</v>
      </c>
      <c r="G10" s="62" t="s">
        <v>155</v>
      </c>
      <c r="H10" s="66" t="s">
        <v>206</v>
      </c>
      <c r="I10" s="62" t="s">
        <v>219</v>
      </c>
      <c r="J10" s="86"/>
    </row>
    <row r="11" spans="1:10" ht="60" customHeight="1">
      <c r="A11" s="65">
        <f>A10+1</f>
        <v>2</v>
      </c>
      <c r="B11" s="61" t="s">
        <v>156</v>
      </c>
      <c r="C11" s="66" t="s">
        <v>157</v>
      </c>
      <c r="D11" s="61" t="s">
        <v>158</v>
      </c>
      <c r="E11" s="61">
        <v>4.1</v>
      </c>
      <c r="F11" s="61">
        <v>7</v>
      </c>
      <c r="G11" s="62" t="s">
        <v>159</v>
      </c>
      <c r="H11" s="66" t="s">
        <v>206</v>
      </c>
      <c r="I11" s="62" t="s">
        <v>220</v>
      </c>
      <c r="J11" s="86"/>
    </row>
    <row r="12" spans="1:10" ht="24">
      <c r="A12" s="65">
        <f aca="true" t="shared" si="1" ref="A12:A17">A11+1</f>
        <v>3</v>
      </c>
      <c r="B12" s="66" t="s">
        <v>160</v>
      </c>
      <c r="C12" s="66" t="s">
        <v>161</v>
      </c>
      <c r="D12" s="61" t="s">
        <v>162</v>
      </c>
      <c r="E12" s="66">
        <v>4.1</v>
      </c>
      <c r="F12" s="61">
        <v>8</v>
      </c>
      <c r="G12" s="62" t="s">
        <v>163</v>
      </c>
      <c r="H12" s="66" t="s">
        <v>206</v>
      </c>
      <c r="I12" s="62" t="s">
        <v>221</v>
      </c>
      <c r="J12" s="86"/>
    </row>
    <row r="13" spans="1:10" ht="36">
      <c r="A13" s="65">
        <f t="shared" si="1"/>
        <v>4</v>
      </c>
      <c r="B13" s="66" t="s">
        <v>164</v>
      </c>
      <c r="C13" s="66" t="s">
        <v>165</v>
      </c>
      <c r="D13" s="61" t="s">
        <v>166</v>
      </c>
      <c r="E13" s="66">
        <v>4.3</v>
      </c>
      <c r="F13" s="61">
        <v>9</v>
      </c>
      <c r="G13" s="62" t="s">
        <v>167</v>
      </c>
      <c r="H13" s="66" t="s">
        <v>206</v>
      </c>
      <c r="I13" s="62" t="s">
        <v>222</v>
      </c>
      <c r="J13" s="86"/>
    </row>
    <row r="14" spans="1:10" ht="48">
      <c r="A14" s="65">
        <f t="shared" si="1"/>
        <v>5</v>
      </c>
      <c r="B14" s="66" t="s">
        <v>168</v>
      </c>
      <c r="C14" s="66" t="s">
        <v>169</v>
      </c>
      <c r="D14" s="61" t="s">
        <v>170</v>
      </c>
      <c r="E14" s="66" t="s">
        <v>171</v>
      </c>
      <c r="F14" s="61">
        <v>17</v>
      </c>
      <c r="G14" s="62" t="s">
        <v>172</v>
      </c>
      <c r="H14" s="66" t="s">
        <v>206</v>
      </c>
      <c r="I14" s="62" t="s">
        <v>223</v>
      </c>
      <c r="J14" s="86"/>
    </row>
    <row r="15" spans="1:10" ht="108">
      <c r="A15" s="65">
        <f t="shared" si="1"/>
        <v>6</v>
      </c>
      <c r="B15" s="61" t="s">
        <v>173</v>
      </c>
      <c r="C15" s="66" t="s">
        <v>174</v>
      </c>
      <c r="D15" s="61" t="s">
        <v>175</v>
      </c>
      <c r="E15" s="66" t="s">
        <v>176</v>
      </c>
      <c r="F15" s="61">
        <v>18</v>
      </c>
      <c r="G15" s="62" t="s">
        <v>177</v>
      </c>
      <c r="H15" s="61" t="s">
        <v>13</v>
      </c>
      <c r="I15" s="62" t="s">
        <v>12</v>
      </c>
      <c r="J15" s="87"/>
    </row>
    <row r="16" spans="1:10" ht="24">
      <c r="A16" s="65">
        <f t="shared" si="1"/>
        <v>7</v>
      </c>
      <c r="B16" s="66" t="s">
        <v>178</v>
      </c>
      <c r="C16" s="66" t="s">
        <v>179</v>
      </c>
      <c r="D16" s="61" t="s">
        <v>180</v>
      </c>
      <c r="E16" s="66">
        <v>4.3</v>
      </c>
      <c r="F16" s="61">
        <v>36</v>
      </c>
      <c r="G16" s="62" t="s">
        <v>181</v>
      </c>
      <c r="H16" s="66" t="s">
        <v>206</v>
      </c>
      <c r="I16" s="62" t="s">
        <v>224</v>
      </c>
      <c r="J16" s="87"/>
    </row>
    <row r="17" spans="1:10" ht="72">
      <c r="A17" s="65">
        <f t="shared" si="1"/>
        <v>8</v>
      </c>
      <c r="B17" s="66" t="s">
        <v>182</v>
      </c>
      <c r="C17" s="66" t="s">
        <v>183</v>
      </c>
      <c r="D17" s="61" t="s">
        <v>184</v>
      </c>
      <c r="E17" s="66">
        <v>8</v>
      </c>
      <c r="F17" s="61">
        <v>14</v>
      </c>
      <c r="G17" s="62" t="s">
        <v>185</v>
      </c>
      <c r="H17" s="66" t="s">
        <v>206</v>
      </c>
      <c r="I17" s="62" t="s">
        <v>232</v>
      </c>
      <c r="J17" s="87"/>
    </row>
    <row r="18" spans="1:10" s="64" customFormat="1" ht="272.25" customHeight="1">
      <c r="A18" s="60">
        <v>1</v>
      </c>
      <c r="B18" s="61" t="s">
        <v>147</v>
      </c>
      <c r="C18" s="61" t="s">
        <v>94</v>
      </c>
      <c r="D18" s="61">
        <v>838</v>
      </c>
      <c r="E18" s="61">
        <v>1.2</v>
      </c>
      <c r="F18" s="61">
        <v>7</v>
      </c>
      <c r="G18" s="62" t="s">
        <v>148</v>
      </c>
      <c r="H18" s="70" t="s">
        <v>206</v>
      </c>
      <c r="I18" s="63" t="s">
        <v>226</v>
      </c>
      <c r="J18" s="88"/>
    </row>
    <row r="19" spans="1:10" ht="63.75">
      <c r="A19" s="35">
        <f>A18+1</f>
        <v>2</v>
      </c>
      <c r="B19" s="34" t="s">
        <v>73</v>
      </c>
      <c r="C19" s="34"/>
      <c r="D19" s="36">
        <v>838</v>
      </c>
      <c r="E19" s="34">
        <v>8.1</v>
      </c>
      <c r="F19" s="36">
        <v>48</v>
      </c>
      <c r="G19" s="39" t="s">
        <v>149</v>
      </c>
      <c r="H19" s="73" t="s">
        <v>206</v>
      </c>
      <c r="I19" s="46" t="s">
        <v>227</v>
      </c>
      <c r="J19" s="89"/>
    </row>
    <row r="20" spans="1:10" ht="51">
      <c r="A20" s="35">
        <f aca="true" t="shared" si="2" ref="A20:A32">A19+1</f>
        <v>3</v>
      </c>
      <c r="B20" s="34" t="s">
        <v>68</v>
      </c>
      <c r="C20" s="34"/>
      <c r="D20" s="36">
        <v>838</v>
      </c>
      <c r="E20" s="34">
        <v>8.2</v>
      </c>
      <c r="F20" s="36">
        <v>50</v>
      </c>
      <c r="G20" s="39" t="s">
        <v>69</v>
      </c>
      <c r="H20" s="73" t="s">
        <v>206</v>
      </c>
      <c r="I20" s="46" t="s">
        <v>228</v>
      </c>
      <c r="J20" s="89"/>
    </row>
    <row r="21" spans="1:10" ht="195.75" customHeight="1">
      <c r="A21" s="35">
        <f t="shared" si="2"/>
        <v>4</v>
      </c>
      <c r="B21" s="34" t="s">
        <v>73</v>
      </c>
      <c r="C21" s="34"/>
      <c r="D21" s="36">
        <v>838</v>
      </c>
      <c r="E21" s="34" t="s">
        <v>70</v>
      </c>
      <c r="F21" s="36">
        <v>54</v>
      </c>
      <c r="G21" s="39" t="s">
        <v>66</v>
      </c>
      <c r="H21" s="73" t="s">
        <v>206</v>
      </c>
      <c r="I21" s="46" t="s">
        <v>229</v>
      </c>
      <c r="J21" s="89"/>
    </row>
    <row r="22" spans="1:10" ht="178.5">
      <c r="A22" s="35">
        <f t="shared" si="2"/>
        <v>5</v>
      </c>
      <c r="B22" s="36" t="s">
        <v>73</v>
      </c>
      <c r="C22" s="34"/>
      <c r="D22" s="36">
        <v>838</v>
      </c>
      <c r="E22" s="34"/>
      <c r="F22" s="36"/>
      <c r="G22" s="39" t="s">
        <v>57</v>
      </c>
      <c r="H22" s="51" t="s">
        <v>239</v>
      </c>
      <c r="I22" s="39" t="s">
        <v>237</v>
      </c>
      <c r="J22" s="89"/>
    </row>
    <row r="23" spans="1:10" ht="89.25">
      <c r="A23" s="35">
        <f t="shared" si="2"/>
        <v>6</v>
      </c>
      <c r="B23" s="36" t="s">
        <v>73</v>
      </c>
      <c r="C23" s="34"/>
      <c r="D23" s="36">
        <v>838</v>
      </c>
      <c r="E23" s="34"/>
      <c r="F23" s="36"/>
      <c r="G23" s="39" t="s">
        <v>56</v>
      </c>
      <c r="H23" s="73" t="s">
        <v>206</v>
      </c>
      <c r="I23" s="46" t="s">
        <v>233</v>
      </c>
      <c r="J23" s="56"/>
    </row>
    <row r="24" spans="1:10" ht="76.5">
      <c r="A24" s="35">
        <v>1</v>
      </c>
      <c r="B24" s="34" t="s">
        <v>31</v>
      </c>
      <c r="C24" s="34"/>
      <c r="D24" s="36">
        <v>838</v>
      </c>
      <c r="E24" s="34">
        <v>2.7</v>
      </c>
      <c r="F24" s="36"/>
      <c r="G24" s="78" t="s">
        <v>36</v>
      </c>
      <c r="H24" s="73" t="s">
        <v>206</v>
      </c>
      <c r="I24" s="77" t="s">
        <v>32</v>
      </c>
      <c r="J24" s="56" t="s">
        <v>52</v>
      </c>
    </row>
    <row r="25" spans="1:10" ht="242.25">
      <c r="A25" s="35">
        <f t="shared" si="2"/>
        <v>2</v>
      </c>
      <c r="B25" s="34" t="s">
        <v>31</v>
      </c>
      <c r="C25" s="34"/>
      <c r="D25" s="36">
        <v>838</v>
      </c>
      <c r="E25" s="34"/>
      <c r="F25" s="36"/>
      <c r="G25" s="79" t="s">
        <v>44</v>
      </c>
      <c r="H25" s="73" t="s">
        <v>206</v>
      </c>
      <c r="I25" s="80" t="s">
        <v>40</v>
      </c>
      <c r="J25" s="56" t="s">
        <v>52</v>
      </c>
    </row>
    <row r="26" spans="1:10" ht="114.75">
      <c r="A26" s="35">
        <f t="shared" si="2"/>
        <v>3</v>
      </c>
      <c r="B26" s="34" t="s">
        <v>31</v>
      </c>
      <c r="C26" s="34"/>
      <c r="D26" s="36">
        <v>838</v>
      </c>
      <c r="E26" s="34"/>
      <c r="F26" s="36">
        <v>44</v>
      </c>
      <c r="G26" s="78" t="s">
        <v>45</v>
      </c>
      <c r="H26" s="73" t="s">
        <v>206</v>
      </c>
      <c r="I26" s="80" t="s">
        <v>41</v>
      </c>
      <c r="J26" s="56" t="s">
        <v>54</v>
      </c>
    </row>
    <row r="27" spans="1:10" ht="331.5">
      <c r="A27" s="107">
        <f t="shared" si="2"/>
        <v>4</v>
      </c>
      <c r="B27" s="107" t="s">
        <v>31</v>
      </c>
      <c r="C27" s="109"/>
      <c r="D27" s="107">
        <v>838</v>
      </c>
      <c r="E27" s="107">
        <v>7.3</v>
      </c>
      <c r="F27" s="107"/>
      <c r="G27" s="78" t="s">
        <v>46</v>
      </c>
      <c r="H27" s="111" t="s">
        <v>206</v>
      </c>
      <c r="I27" s="117" t="s">
        <v>51</v>
      </c>
      <c r="J27" s="115" t="s">
        <v>55</v>
      </c>
    </row>
    <row r="28" spans="1:10" ht="178.5">
      <c r="A28" s="108"/>
      <c r="B28" s="108"/>
      <c r="C28" s="110"/>
      <c r="D28" s="108"/>
      <c r="E28" s="108"/>
      <c r="F28" s="108"/>
      <c r="G28" s="78" t="s">
        <v>47</v>
      </c>
      <c r="H28" s="112"/>
      <c r="I28" s="118"/>
      <c r="J28" s="116"/>
    </row>
    <row r="29" spans="1:10" ht="63.75">
      <c r="A29" s="35">
        <f>A27+1</f>
        <v>5</v>
      </c>
      <c r="B29" s="34" t="s">
        <v>31</v>
      </c>
      <c r="C29" s="34"/>
      <c r="D29" s="36">
        <v>838</v>
      </c>
      <c r="E29" s="34" t="s">
        <v>37</v>
      </c>
      <c r="F29" s="36"/>
      <c r="G29" s="78" t="s">
        <v>38</v>
      </c>
      <c r="H29" s="73" t="s">
        <v>206</v>
      </c>
      <c r="I29" s="39" t="s">
        <v>225</v>
      </c>
      <c r="J29" s="56" t="s">
        <v>52</v>
      </c>
    </row>
    <row r="30" spans="1:10" ht="165.75">
      <c r="A30" s="35">
        <f t="shared" si="2"/>
        <v>6</v>
      </c>
      <c r="B30" s="34" t="s">
        <v>31</v>
      </c>
      <c r="C30" s="34"/>
      <c r="D30" s="36">
        <v>838</v>
      </c>
      <c r="E30" s="34"/>
      <c r="F30" s="36"/>
      <c r="G30" s="78" t="s">
        <v>48</v>
      </c>
      <c r="H30" s="73" t="s">
        <v>206</v>
      </c>
      <c r="I30" s="80" t="s">
        <v>42</v>
      </c>
      <c r="J30" s="56" t="s">
        <v>54</v>
      </c>
    </row>
    <row r="31" spans="1:10" ht="153">
      <c r="A31" s="35">
        <f t="shared" si="2"/>
        <v>7</v>
      </c>
      <c r="B31" s="34" t="s">
        <v>31</v>
      </c>
      <c r="C31" s="34"/>
      <c r="D31" s="36">
        <v>838</v>
      </c>
      <c r="E31" s="34" t="s">
        <v>39</v>
      </c>
      <c r="F31" s="36"/>
      <c r="G31" s="78" t="s">
        <v>49</v>
      </c>
      <c r="H31" s="73" t="s">
        <v>206</v>
      </c>
      <c r="I31" s="80" t="s">
        <v>43</v>
      </c>
      <c r="J31" s="56" t="s">
        <v>52</v>
      </c>
    </row>
    <row r="32" spans="1:10" ht="293.25">
      <c r="A32" s="35">
        <f t="shared" si="2"/>
        <v>8</v>
      </c>
      <c r="B32" s="34" t="s">
        <v>31</v>
      </c>
      <c r="C32" s="34"/>
      <c r="D32" s="36">
        <v>838</v>
      </c>
      <c r="E32" s="34" t="s">
        <v>39</v>
      </c>
      <c r="F32" s="36"/>
      <c r="G32" s="78" t="s">
        <v>50</v>
      </c>
      <c r="H32" s="51" t="s">
        <v>238</v>
      </c>
      <c r="I32" s="80" t="s">
        <v>154</v>
      </c>
      <c r="J32" s="89" t="s">
        <v>53</v>
      </c>
    </row>
    <row r="33" spans="1:10" ht="12.75">
      <c r="A33" s="16"/>
      <c r="B33" s="17"/>
      <c r="C33" s="17"/>
      <c r="D33" s="8"/>
      <c r="E33" s="17"/>
      <c r="F33" s="8"/>
      <c r="G33" s="14"/>
      <c r="H33" s="8"/>
      <c r="I33" s="10"/>
      <c r="J33" s="90"/>
    </row>
    <row r="34" spans="1:10" ht="12.75">
      <c r="A34" s="16"/>
      <c r="B34" s="17"/>
      <c r="C34" s="17"/>
      <c r="D34" s="8"/>
      <c r="E34" s="17"/>
      <c r="F34" s="16"/>
      <c r="G34" s="14"/>
      <c r="H34" s="8"/>
      <c r="I34" s="10"/>
      <c r="J34" s="90"/>
    </row>
    <row r="35" spans="1:10" ht="12.75">
      <c r="A35" s="16"/>
      <c r="B35" s="17"/>
      <c r="C35" s="17"/>
      <c r="D35" s="8"/>
      <c r="E35" s="17"/>
      <c r="F35" s="8"/>
      <c r="G35" s="14"/>
      <c r="H35" s="8"/>
      <c r="I35" s="14"/>
      <c r="J35" s="90"/>
    </row>
    <row r="36" spans="1:10" ht="12.75">
      <c r="A36" s="16"/>
      <c r="B36" s="17"/>
      <c r="C36" s="17"/>
      <c r="D36" s="8"/>
      <c r="E36" s="17"/>
      <c r="F36" s="8"/>
      <c r="G36" s="14"/>
      <c r="H36" s="8"/>
      <c r="I36" s="14"/>
      <c r="J36" s="90"/>
    </row>
    <row r="37" spans="1:10" ht="12.75">
      <c r="A37" s="16"/>
      <c r="B37" s="17"/>
      <c r="C37" s="17"/>
      <c r="D37" s="8"/>
      <c r="E37" s="17"/>
      <c r="F37" s="8"/>
      <c r="G37" s="14"/>
      <c r="H37" s="8"/>
      <c r="I37" s="14"/>
      <c r="J37" s="90"/>
    </row>
    <row r="38" spans="1:10" ht="12.75">
      <c r="A38" s="16"/>
      <c r="B38" s="17"/>
      <c r="C38" s="17"/>
      <c r="D38" s="8"/>
      <c r="E38" s="17"/>
      <c r="F38" s="8"/>
      <c r="G38" s="14"/>
      <c r="H38" s="8"/>
      <c r="I38" s="14"/>
      <c r="J38" s="90"/>
    </row>
    <row r="39" spans="1:10" ht="12.75">
      <c r="A39" s="16"/>
      <c r="B39" s="17"/>
      <c r="C39" s="17"/>
      <c r="D39" s="8"/>
      <c r="E39" s="17"/>
      <c r="F39" s="8"/>
      <c r="G39" s="14"/>
      <c r="H39" s="8"/>
      <c r="I39" s="14"/>
      <c r="J39" s="90"/>
    </row>
    <row r="40" spans="1:10" ht="12.75">
      <c r="A40" s="16"/>
      <c r="B40" s="17"/>
      <c r="C40" s="17"/>
      <c r="D40" s="8"/>
      <c r="E40" s="17"/>
      <c r="F40" s="8"/>
      <c r="G40" s="14"/>
      <c r="H40" s="8"/>
      <c r="I40" s="14"/>
      <c r="J40" s="90"/>
    </row>
    <row r="41" spans="1:10" ht="12.75">
      <c r="A41" s="16"/>
      <c r="B41" s="17"/>
      <c r="C41" s="17"/>
      <c r="D41" s="8"/>
      <c r="E41" s="17"/>
      <c r="F41" s="8"/>
      <c r="G41" s="14"/>
      <c r="H41" s="8"/>
      <c r="I41" s="14"/>
      <c r="J41" s="90"/>
    </row>
    <row r="42" spans="1:10" ht="12.75">
      <c r="A42" s="16"/>
      <c r="B42" s="17"/>
      <c r="C42" s="17"/>
      <c r="D42" s="8"/>
      <c r="E42" s="17"/>
      <c r="F42" s="8"/>
      <c r="G42" s="14"/>
      <c r="H42" s="8"/>
      <c r="I42" s="14"/>
      <c r="J42" s="90"/>
    </row>
    <row r="43" spans="1:10" ht="12.75">
      <c r="A43" s="16"/>
      <c r="B43" s="17"/>
      <c r="C43" s="17"/>
      <c r="D43" s="8"/>
      <c r="E43" s="17"/>
      <c r="F43" s="8"/>
      <c r="G43" s="14"/>
      <c r="H43" s="8"/>
      <c r="I43" s="14"/>
      <c r="J43" s="90"/>
    </row>
    <row r="44" spans="1:10" ht="12.75">
      <c r="A44" s="16"/>
      <c r="B44" s="17"/>
      <c r="C44" s="17"/>
      <c r="D44" s="8"/>
      <c r="E44" s="17"/>
      <c r="F44" s="8"/>
      <c r="G44" s="14"/>
      <c r="H44" s="8"/>
      <c r="I44" s="14"/>
      <c r="J44" s="91"/>
    </row>
    <row r="45" spans="1:10" ht="12.75">
      <c r="A45" s="16"/>
      <c r="B45" s="17"/>
      <c r="C45" s="17"/>
      <c r="D45" s="8"/>
      <c r="E45" s="17"/>
      <c r="F45" s="8"/>
      <c r="G45" s="14"/>
      <c r="H45" s="8"/>
      <c r="I45" s="14"/>
      <c r="J45" s="91"/>
    </row>
    <row r="46" spans="1:10" ht="12.75">
      <c r="A46" s="16"/>
      <c r="B46" s="17"/>
      <c r="C46" s="17"/>
      <c r="D46" s="8"/>
      <c r="E46" s="17"/>
      <c r="F46" s="8"/>
      <c r="G46" s="14"/>
      <c r="H46" s="8"/>
      <c r="I46" s="14"/>
      <c r="J46" s="91"/>
    </row>
    <row r="47" spans="1:10" ht="12.75">
      <c r="A47" s="16"/>
      <c r="B47" s="17"/>
      <c r="C47" s="17"/>
      <c r="D47" s="8"/>
      <c r="E47" s="17"/>
      <c r="F47" s="8"/>
      <c r="G47" s="14"/>
      <c r="H47" s="8"/>
      <c r="I47" s="14"/>
      <c r="J47" s="91"/>
    </row>
    <row r="48" spans="1:10" ht="12.75">
      <c r="A48" s="16"/>
      <c r="B48" s="17"/>
      <c r="C48" s="17"/>
      <c r="D48" s="8"/>
      <c r="E48" s="17"/>
      <c r="F48" s="8"/>
      <c r="G48" s="14"/>
      <c r="H48" s="8"/>
      <c r="I48" s="14"/>
      <c r="J48" s="90"/>
    </row>
    <row r="49" spans="1:10" ht="12.75">
      <c r="A49" s="16"/>
      <c r="B49" s="17"/>
      <c r="C49" s="17"/>
      <c r="D49" s="8"/>
      <c r="E49" s="17"/>
      <c r="F49" s="8"/>
      <c r="G49" s="14"/>
      <c r="H49" s="8"/>
      <c r="I49" s="14"/>
      <c r="J49" s="90"/>
    </row>
    <row r="50" spans="1:10" ht="12.75">
      <c r="A50" s="16"/>
      <c r="B50" s="17"/>
      <c r="C50" s="17"/>
      <c r="D50" s="8"/>
      <c r="E50" s="17"/>
      <c r="F50" s="8"/>
      <c r="G50" s="14"/>
      <c r="H50" s="8"/>
      <c r="I50" s="14"/>
      <c r="J50" s="90"/>
    </row>
    <row r="51" spans="1:10" ht="12.75">
      <c r="A51" s="16"/>
      <c r="B51" s="17"/>
      <c r="C51" s="17"/>
      <c r="D51" s="8"/>
      <c r="E51" s="17"/>
      <c r="F51" s="12"/>
      <c r="G51" s="14"/>
      <c r="H51" s="114"/>
      <c r="I51" s="14"/>
      <c r="J51" s="91"/>
    </row>
    <row r="52" spans="1:10" ht="12.75">
      <c r="A52" s="16"/>
      <c r="B52" s="17"/>
      <c r="C52" s="17"/>
      <c r="D52" s="8"/>
      <c r="E52" s="17"/>
      <c r="F52" s="8"/>
      <c r="G52" s="14"/>
      <c r="H52" s="114"/>
      <c r="I52" s="9"/>
      <c r="J52" s="91"/>
    </row>
    <row r="53" spans="1:10" ht="12.75">
      <c r="A53" s="16"/>
      <c r="B53" s="17"/>
      <c r="C53" s="17"/>
      <c r="D53" s="8"/>
      <c r="E53" s="17"/>
      <c r="F53" s="8"/>
      <c r="G53" s="14"/>
      <c r="H53" s="8"/>
      <c r="I53" s="14"/>
      <c r="J53" s="91"/>
    </row>
    <row r="54" spans="1:10" ht="12.75">
      <c r="A54" s="16"/>
      <c r="B54" s="17"/>
      <c r="C54" s="17"/>
      <c r="D54" s="8"/>
      <c r="E54" s="17"/>
      <c r="F54" s="8"/>
      <c r="G54" s="14"/>
      <c r="H54" s="8"/>
      <c r="I54" s="14"/>
      <c r="J54" s="91"/>
    </row>
    <row r="55" spans="1:10" ht="12.75">
      <c r="A55" s="113"/>
      <c r="B55" s="17"/>
      <c r="C55" s="17"/>
      <c r="D55" s="8"/>
      <c r="E55" s="17"/>
      <c r="F55" s="8"/>
      <c r="G55" s="14"/>
      <c r="H55" s="8"/>
      <c r="I55" s="14"/>
      <c r="J55" s="91"/>
    </row>
    <row r="56" spans="1:10" ht="12.75">
      <c r="A56" s="113"/>
      <c r="B56" s="113"/>
      <c r="C56" s="114"/>
      <c r="D56" s="114"/>
      <c r="E56" s="113"/>
      <c r="F56" s="113"/>
      <c r="G56" s="113"/>
      <c r="H56" s="8"/>
      <c r="I56" s="14"/>
      <c r="J56" s="90"/>
    </row>
    <row r="57" spans="1:10" ht="12.75">
      <c r="A57" s="16"/>
      <c r="B57" s="113"/>
      <c r="C57" s="114"/>
      <c r="D57" s="114"/>
      <c r="E57" s="113"/>
      <c r="F57" s="113"/>
      <c r="G57" s="113"/>
      <c r="H57" s="8"/>
      <c r="I57" s="14"/>
      <c r="J57" s="90"/>
    </row>
    <row r="58" spans="1:10" ht="12.75">
      <c r="A58" s="16"/>
      <c r="B58" s="17"/>
      <c r="C58" s="17"/>
      <c r="D58" s="8"/>
      <c r="E58" s="17"/>
      <c r="F58" s="8"/>
      <c r="G58" s="14"/>
      <c r="H58" s="8"/>
      <c r="I58" s="14"/>
      <c r="J58" s="90"/>
    </row>
    <row r="59" spans="1:10" ht="12.75">
      <c r="A59" s="16"/>
      <c r="B59" s="17"/>
      <c r="C59" s="17"/>
      <c r="D59" s="8"/>
      <c r="E59" s="16"/>
      <c r="F59" s="8"/>
      <c r="G59" s="14"/>
      <c r="H59" s="8"/>
      <c r="I59" s="14"/>
      <c r="J59" s="8"/>
    </row>
    <row r="60" spans="1:10" ht="12.75">
      <c r="A60" s="16"/>
      <c r="B60" s="17"/>
      <c r="C60" s="17"/>
      <c r="D60" s="8"/>
      <c r="E60" s="16"/>
      <c r="F60" s="8"/>
      <c r="G60" s="14"/>
      <c r="H60" s="17"/>
      <c r="I60" s="14"/>
      <c r="J60" s="90"/>
    </row>
    <row r="61" spans="1:10" ht="12.75">
      <c r="A61" s="16"/>
      <c r="B61" s="17"/>
      <c r="C61" s="17"/>
      <c r="D61" s="8"/>
      <c r="E61" s="17"/>
      <c r="F61" s="8"/>
      <c r="G61" s="14"/>
      <c r="H61" s="17"/>
      <c r="I61" s="14"/>
      <c r="J61" s="91"/>
    </row>
    <row r="62" spans="1:10" ht="12.75">
      <c r="A62" s="16"/>
      <c r="B62" s="17"/>
      <c r="C62" s="17"/>
      <c r="D62" s="8"/>
      <c r="E62" s="17"/>
      <c r="F62" s="8"/>
      <c r="G62" s="14"/>
      <c r="H62" s="17"/>
      <c r="I62" s="14"/>
      <c r="J62" s="91"/>
    </row>
    <row r="63" spans="1:10" ht="12.75">
      <c r="A63" s="16"/>
      <c r="B63" s="17"/>
      <c r="C63" s="17"/>
      <c r="D63" s="8"/>
      <c r="E63" s="17"/>
      <c r="F63" s="8"/>
      <c r="G63" s="14"/>
      <c r="H63" s="17"/>
      <c r="I63" s="14"/>
      <c r="J63" s="91"/>
    </row>
    <row r="64" spans="1:10" ht="12.75">
      <c r="A64" s="16"/>
      <c r="B64" s="17"/>
      <c r="C64" s="17"/>
      <c r="D64" s="8"/>
      <c r="E64" s="17"/>
      <c r="F64" s="8"/>
      <c r="G64" s="14"/>
      <c r="H64" s="17"/>
      <c r="I64" s="14"/>
      <c r="J64" s="91"/>
    </row>
    <row r="65" spans="1:10" ht="12.75">
      <c r="A65" s="16"/>
      <c r="B65" s="17"/>
      <c r="C65" s="17"/>
      <c r="D65" s="8"/>
      <c r="E65" s="17"/>
      <c r="F65" s="8"/>
      <c r="G65" s="14"/>
      <c r="H65" s="24"/>
      <c r="I65" s="21"/>
      <c r="J65" s="74"/>
    </row>
    <row r="66" spans="1:10" ht="12.75">
      <c r="A66" s="16"/>
      <c r="B66" s="17"/>
      <c r="C66" s="17"/>
      <c r="D66" s="8"/>
      <c r="E66" s="17"/>
      <c r="F66" s="8"/>
      <c r="G66" s="14"/>
      <c r="H66" s="24"/>
      <c r="I66" s="21"/>
      <c r="J66" s="74"/>
    </row>
    <row r="67" spans="1:10" ht="12.75">
      <c r="A67" s="16"/>
      <c r="B67" s="17"/>
      <c r="C67" s="17"/>
      <c r="D67" s="8"/>
      <c r="E67" s="17"/>
      <c r="F67" s="8"/>
      <c r="G67" s="14"/>
      <c r="H67" s="24"/>
      <c r="I67" s="21"/>
      <c r="J67" s="74"/>
    </row>
    <row r="68" spans="1:10" ht="12.75">
      <c r="A68" s="16"/>
      <c r="B68" s="17"/>
      <c r="C68" s="17"/>
      <c r="D68" s="8"/>
      <c r="E68" s="17"/>
      <c r="F68" s="8"/>
      <c r="G68" s="14"/>
      <c r="H68" s="24"/>
      <c r="I68" s="21"/>
      <c r="J68" s="74"/>
    </row>
    <row r="69" spans="1:10" ht="12.75">
      <c r="A69" s="16"/>
      <c r="B69" s="17"/>
      <c r="C69" s="17"/>
      <c r="D69" s="8"/>
      <c r="E69" s="17"/>
      <c r="F69" s="8"/>
      <c r="G69" s="14"/>
      <c r="H69" s="24"/>
      <c r="I69" s="21"/>
      <c r="J69" s="74"/>
    </row>
    <row r="70" spans="1:10" ht="12.75">
      <c r="A70" s="16"/>
      <c r="B70" s="17"/>
      <c r="C70" s="17"/>
      <c r="D70" s="8"/>
      <c r="E70" s="17"/>
      <c r="F70" s="8"/>
      <c r="G70" s="22"/>
      <c r="H70" s="24"/>
      <c r="I70" s="21"/>
      <c r="J70" s="74"/>
    </row>
    <row r="71" spans="1:10" ht="12.75">
      <c r="A71" s="16"/>
      <c r="B71" s="23"/>
      <c r="C71" s="23"/>
      <c r="D71" s="24"/>
      <c r="E71" s="23"/>
      <c r="F71" s="24"/>
      <c r="G71" s="22"/>
      <c r="H71" s="24"/>
      <c r="I71" s="21"/>
      <c r="J71" s="74"/>
    </row>
    <row r="72" spans="1:10" ht="12.75">
      <c r="A72" s="16"/>
      <c r="B72" s="23"/>
      <c r="C72" s="23"/>
      <c r="D72" s="24"/>
      <c r="E72" s="23"/>
      <c r="F72" s="24"/>
      <c r="G72" s="11"/>
      <c r="H72" s="24"/>
      <c r="I72" s="21"/>
      <c r="J72" s="74"/>
    </row>
    <row r="73" spans="1:10" ht="12.75">
      <c r="A73" s="16"/>
      <c r="B73" s="23"/>
      <c r="C73" s="23"/>
      <c r="D73" s="24"/>
      <c r="E73" s="23"/>
      <c r="F73" s="24"/>
      <c r="G73" s="11"/>
      <c r="H73" s="24"/>
      <c r="I73" s="21"/>
      <c r="J73" s="72"/>
    </row>
    <row r="74" spans="1:10" ht="12.75">
      <c r="A74" s="16"/>
      <c r="B74" s="23"/>
      <c r="C74" s="23"/>
      <c r="D74" s="24"/>
      <c r="E74" s="23"/>
      <c r="F74" s="24"/>
      <c r="G74" s="11"/>
      <c r="H74" s="104"/>
      <c r="I74" s="21"/>
      <c r="J74" s="74"/>
    </row>
    <row r="75" spans="1:10" ht="12.75">
      <c r="A75" s="16"/>
      <c r="B75" s="23"/>
      <c r="C75" s="23"/>
      <c r="D75" s="24"/>
      <c r="E75" s="23"/>
      <c r="F75" s="24"/>
      <c r="G75" s="11"/>
      <c r="H75" s="104"/>
      <c r="I75" s="26"/>
      <c r="J75" s="74"/>
    </row>
    <row r="76" spans="1:10" ht="12.75">
      <c r="A76" s="16"/>
      <c r="B76" s="23"/>
      <c r="C76" s="23"/>
      <c r="D76" s="24"/>
      <c r="E76" s="23"/>
      <c r="F76" s="24"/>
      <c r="G76" s="11"/>
      <c r="H76" s="23"/>
      <c r="I76" s="21"/>
      <c r="J76" s="74"/>
    </row>
    <row r="77" spans="1:10" ht="12.75">
      <c r="A77" s="16"/>
      <c r="B77" s="23"/>
      <c r="C77" s="23"/>
      <c r="D77" s="24"/>
      <c r="E77" s="23"/>
      <c r="F77" s="24"/>
      <c r="G77" s="11"/>
      <c r="H77" s="23"/>
      <c r="I77" s="21"/>
      <c r="J77" s="74"/>
    </row>
    <row r="78" spans="1:10" ht="12.75">
      <c r="A78" s="102"/>
      <c r="B78" s="23"/>
      <c r="C78" s="23"/>
      <c r="D78" s="24"/>
      <c r="E78" s="23"/>
      <c r="F78" s="24"/>
      <c r="G78" s="11"/>
      <c r="H78" s="23"/>
      <c r="I78" s="21"/>
      <c r="J78" s="24"/>
    </row>
    <row r="79" spans="1:10" ht="12.75">
      <c r="A79" s="102"/>
      <c r="B79" s="106"/>
      <c r="C79" s="104"/>
      <c r="D79" s="104"/>
      <c r="E79" s="106"/>
      <c r="F79" s="106"/>
      <c r="G79" s="106"/>
      <c r="H79" s="23"/>
      <c r="I79" s="21"/>
      <c r="J79" s="74"/>
    </row>
    <row r="80" spans="1:10" ht="12.75">
      <c r="A80" s="16"/>
      <c r="B80" s="106"/>
      <c r="C80" s="104"/>
      <c r="D80" s="104"/>
      <c r="E80" s="106"/>
      <c r="F80" s="106"/>
      <c r="G80" s="106"/>
      <c r="H80" s="23"/>
      <c r="I80" s="11"/>
      <c r="J80" s="24"/>
    </row>
    <row r="81" spans="1:10" ht="12.75">
      <c r="A81" s="16"/>
      <c r="B81" s="23"/>
      <c r="C81" s="23"/>
      <c r="D81" s="24"/>
      <c r="E81" s="23"/>
      <c r="F81" s="24"/>
      <c r="G81" s="11"/>
      <c r="H81" s="23"/>
      <c r="I81" s="21"/>
      <c r="J81" s="74"/>
    </row>
    <row r="82" spans="1:10" ht="12.75">
      <c r="A82" s="16"/>
      <c r="B82" s="23"/>
      <c r="C82" s="23"/>
      <c r="D82" s="24"/>
      <c r="E82" s="23"/>
      <c r="F82" s="24"/>
      <c r="G82" s="11"/>
      <c r="H82" s="24"/>
      <c r="I82" s="21"/>
      <c r="J82" s="24"/>
    </row>
    <row r="83" spans="1:10" ht="12.75">
      <c r="A83" s="16"/>
      <c r="B83" s="23"/>
      <c r="C83" s="23"/>
      <c r="D83" s="24"/>
      <c r="E83" s="23"/>
      <c r="F83" s="24"/>
      <c r="G83" s="11"/>
      <c r="H83" s="23"/>
      <c r="I83" s="21"/>
      <c r="J83" s="74"/>
    </row>
    <row r="84" spans="1:10" ht="12.75">
      <c r="A84" s="16"/>
      <c r="B84" s="23"/>
      <c r="C84" s="23"/>
      <c r="D84" s="24"/>
      <c r="E84" s="23"/>
      <c r="F84" s="24"/>
      <c r="G84" s="11"/>
      <c r="H84" s="24"/>
      <c r="I84" s="21"/>
      <c r="J84" s="74"/>
    </row>
    <row r="85" spans="1:10" ht="12.75">
      <c r="A85" s="16"/>
      <c r="B85" s="23"/>
      <c r="C85" s="23"/>
      <c r="D85" s="24"/>
      <c r="E85" s="23"/>
      <c r="F85" s="24"/>
      <c r="G85" s="11"/>
      <c r="H85" s="24"/>
      <c r="I85" s="21"/>
      <c r="J85" s="74"/>
    </row>
    <row r="86" spans="1:10" ht="12.75">
      <c r="A86" s="16"/>
      <c r="B86" s="23"/>
      <c r="C86" s="23"/>
      <c r="D86" s="24"/>
      <c r="E86" s="23"/>
      <c r="F86" s="24"/>
      <c r="G86" s="11"/>
      <c r="H86" s="24"/>
      <c r="I86" s="21"/>
      <c r="J86" s="74"/>
    </row>
    <row r="87" spans="1:10" ht="12.75">
      <c r="A87" s="16"/>
      <c r="B87" s="23"/>
      <c r="C87" s="23"/>
      <c r="D87" s="24"/>
      <c r="E87" s="23"/>
      <c r="F87" s="24"/>
      <c r="G87" s="11"/>
      <c r="H87" s="24"/>
      <c r="I87" s="21"/>
      <c r="J87" s="74"/>
    </row>
    <row r="88" spans="1:10" ht="12.75">
      <c r="A88" s="16"/>
      <c r="B88" s="23"/>
      <c r="C88" s="23"/>
      <c r="D88" s="24"/>
      <c r="E88" s="23"/>
      <c r="F88" s="24"/>
      <c r="G88" s="11"/>
      <c r="H88" s="24"/>
      <c r="I88" s="21"/>
      <c r="J88" s="74"/>
    </row>
    <row r="89" spans="1:10" ht="12.75">
      <c r="A89" s="16"/>
      <c r="B89" s="23"/>
      <c r="C89" s="23"/>
      <c r="D89" s="24"/>
      <c r="E89" s="23"/>
      <c r="F89" s="24"/>
      <c r="G89" s="11"/>
      <c r="H89" s="24"/>
      <c r="I89" s="21"/>
      <c r="J89" s="74"/>
    </row>
    <row r="90" spans="1:10" ht="12.75">
      <c r="A90" s="16"/>
      <c r="B90" s="23"/>
      <c r="C90" s="23"/>
      <c r="D90" s="24"/>
      <c r="E90" s="23"/>
      <c r="F90" s="24"/>
      <c r="G90" s="11"/>
      <c r="H90" s="23"/>
      <c r="I90" s="21"/>
      <c r="J90" s="74"/>
    </row>
    <row r="91" spans="1:10" ht="12.75">
      <c r="A91" s="16"/>
      <c r="B91" s="23"/>
      <c r="C91" s="23"/>
      <c r="D91" s="24"/>
      <c r="E91" s="23"/>
      <c r="F91" s="24"/>
      <c r="G91" s="11"/>
      <c r="H91" s="23"/>
      <c r="I91" s="21"/>
      <c r="J91" s="74"/>
    </row>
    <row r="92" spans="1:10" ht="12.75">
      <c r="A92" s="16"/>
      <c r="B92" s="23"/>
      <c r="C92" s="23"/>
      <c r="D92" s="24"/>
      <c r="E92" s="23"/>
      <c r="F92" s="24"/>
      <c r="G92" s="11"/>
      <c r="H92" s="24"/>
      <c r="I92" s="21"/>
      <c r="J92" s="74"/>
    </row>
    <row r="93" spans="1:10" ht="12.75">
      <c r="A93" s="16"/>
      <c r="B93" s="23"/>
      <c r="C93" s="23"/>
      <c r="D93" s="24"/>
      <c r="E93" s="23"/>
      <c r="F93" s="24"/>
      <c r="G93" s="11"/>
      <c r="H93" s="24"/>
      <c r="I93" s="11"/>
      <c r="J93" s="74"/>
    </row>
    <row r="94" spans="1:10" ht="12.75">
      <c r="A94" s="16"/>
      <c r="B94" s="23"/>
      <c r="C94" s="23"/>
      <c r="D94" s="24"/>
      <c r="E94" s="23"/>
      <c r="F94" s="24"/>
      <c r="G94" s="11"/>
      <c r="H94" s="24"/>
      <c r="I94" s="11"/>
      <c r="J94" s="74"/>
    </row>
    <row r="95" spans="1:10" ht="291.75" customHeight="1">
      <c r="A95" s="16"/>
      <c r="B95" s="23"/>
      <c r="C95" s="23"/>
      <c r="D95" s="24"/>
      <c r="E95" s="23"/>
      <c r="F95" s="24"/>
      <c r="G95" s="11"/>
      <c r="H95" s="105"/>
      <c r="I95" s="11"/>
      <c r="J95" s="74"/>
    </row>
    <row r="96" spans="1:10" ht="12.75">
      <c r="A96" s="16"/>
      <c r="B96" s="23"/>
      <c r="C96" s="23"/>
      <c r="D96" s="24"/>
      <c r="E96" s="23"/>
      <c r="F96" s="24"/>
      <c r="G96" s="11"/>
      <c r="H96" s="105"/>
      <c r="I96" s="11"/>
      <c r="J96" s="74"/>
    </row>
    <row r="97" spans="1:10" ht="12.75">
      <c r="A97" s="16"/>
      <c r="B97" s="23"/>
      <c r="C97" s="23"/>
      <c r="D97" s="24"/>
      <c r="E97" s="24"/>
      <c r="F97" s="24"/>
      <c r="G97" s="11"/>
      <c r="H97" s="23"/>
      <c r="I97" s="21"/>
      <c r="J97" s="74"/>
    </row>
    <row r="98" spans="1:10" ht="12.75">
      <c r="A98" s="16"/>
      <c r="B98" s="23"/>
      <c r="C98" s="23"/>
      <c r="D98" s="24"/>
      <c r="E98" s="24"/>
      <c r="F98" s="24"/>
      <c r="G98" s="11"/>
      <c r="H98" s="24"/>
      <c r="I98" s="26"/>
      <c r="J98" s="74"/>
    </row>
    <row r="99" spans="1:10" ht="12.75">
      <c r="A99" s="102"/>
      <c r="B99" s="23"/>
      <c r="C99" s="23"/>
      <c r="D99" s="24"/>
      <c r="E99" s="24"/>
      <c r="F99" s="24"/>
      <c r="G99" s="11"/>
      <c r="H99" s="23"/>
      <c r="I99" s="21"/>
      <c r="J99" s="74"/>
    </row>
    <row r="100" spans="1:10" ht="12.75">
      <c r="A100" s="102"/>
      <c r="B100" s="103"/>
      <c r="C100" s="105"/>
      <c r="D100" s="104"/>
      <c r="E100" s="103"/>
      <c r="F100" s="103"/>
      <c r="G100" s="106"/>
      <c r="H100" s="23"/>
      <c r="I100" s="11"/>
      <c r="J100" s="74"/>
    </row>
    <row r="101" spans="1:10" ht="12.75">
      <c r="A101" s="16">
        <f>A99+1</f>
        <v>1</v>
      </c>
      <c r="B101" s="103"/>
      <c r="C101" s="105"/>
      <c r="D101" s="104"/>
      <c r="E101" s="103"/>
      <c r="F101" s="103"/>
      <c r="G101" s="106"/>
      <c r="H101" s="23"/>
      <c r="I101" s="11"/>
      <c r="J101" s="74"/>
    </row>
    <row r="102" spans="1:10" ht="12.75">
      <c r="A102" s="16">
        <f aca="true" t="shared" si="3" ref="A102:A108">A101+1</f>
        <v>2</v>
      </c>
      <c r="B102" s="23"/>
      <c r="C102" s="23"/>
      <c r="D102" s="24"/>
      <c r="E102" s="23"/>
      <c r="F102" s="24"/>
      <c r="G102" s="11"/>
      <c r="H102" s="23"/>
      <c r="I102" s="11"/>
      <c r="J102" s="74"/>
    </row>
    <row r="103" spans="1:10" ht="12.75">
      <c r="A103" s="16">
        <f t="shared" si="3"/>
        <v>3</v>
      </c>
      <c r="B103" s="23"/>
      <c r="C103" s="23"/>
      <c r="D103" s="24"/>
      <c r="E103" s="23"/>
      <c r="F103" s="24"/>
      <c r="G103" s="11"/>
      <c r="H103" s="23"/>
      <c r="I103" s="11"/>
      <c r="J103" s="74"/>
    </row>
    <row r="104" spans="1:10" ht="12.75">
      <c r="A104" s="16">
        <f t="shared" si="3"/>
        <v>4</v>
      </c>
      <c r="B104" s="23"/>
      <c r="C104" s="23"/>
      <c r="D104" s="24"/>
      <c r="E104" s="23"/>
      <c r="F104" s="24"/>
      <c r="G104" s="11"/>
      <c r="H104" s="23"/>
      <c r="I104" s="11"/>
      <c r="J104" s="74"/>
    </row>
    <row r="105" spans="1:10" ht="12.75">
      <c r="A105" s="16">
        <f t="shared" si="3"/>
        <v>5</v>
      </c>
      <c r="B105" s="23"/>
      <c r="C105" s="23"/>
      <c r="D105" s="24"/>
      <c r="E105" s="23"/>
      <c r="F105" s="24"/>
      <c r="G105" s="11"/>
      <c r="H105" s="74"/>
      <c r="I105" s="25"/>
      <c r="J105" s="74"/>
    </row>
    <row r="106" spans="1:10" ht="12.75">
      <c r="A106" s="16">
        <f t="shared" si="3"/>
        <v>6</v>
      </c>
      <c r="B106" s="23"/>
      <c r="C106" s="23"/>
      <c r="D106" s="24"/>
      <c r="E106" s="23"/>
      <c r="F106" s="24"/>
      <c r="G106" s="11"/>
      <c r="H106" s="74"/>
      <c r="I106" s="25"/>
      <c r="J106" s="74"/>
    </row>
    <row r="107" spans="1:10" ht="12.75">
      <c r="A107" s="16">
        <f t="shared" si="3"/>
        <v>7</v>
      </c>
      <c r="B107" s="23"/>
      <c r="C107" s="23"/>
      <c r="D107" s="24"/>
      <c r="E107" s="23"/>
      <c r="F107" s="24"/>
      <c r="G107" s="11"/>
      <c r="H107" s="74"/>
      <c r="I107" s="25"/>
      <c r="J107" s="74"/>
    </row>
    <row r="108" spans="1:10" ht="12.75">
      <c r="A108" s="16">
        <f t="shared" si="3"/>
        <v>8</v>
      </c>
      <c r="B108" s="23"/>
      <c r="C108" s="23"/>
      <c r="D108" s="24"/>
      <c r="E108" s="23"/>
      <c r="F108" s="24"/>
      <c r="G108" s="11"/>
      <c r="H108" s="74"/>
      <c r="I108" s="25"/>
      <c r="J108" s="74"/>
    </row>
    <row r="109" spans="2:7" ht="12.75">
      <c r="B109" s="23"/>
      <c r="C109" s="23"/>
      <c r="D109" s="24"/>
      <c r="E109" s="23"/>
      <c r="F109" s="24"/>
      <c r="G109" s="11"/>
    </row>
    <row r="110" spans="2:7" ht="12.75">
      <c r="B110" s="19"/>
      <c r="C110" s="74"/>
      <c r="D110" s="72"/>
      <c r="E110" s="19"/>
      <c r="F110" s="19"/>
      <c r="G110" s="19"/>
    </row>
    <row r="111" spans="2:7" ht="12.75">
      <c r="B111" s="19"/>
      <c r="C111" s="74"/>
      <c r="D111" s="72"/>
      <c r="E111" s="19"/>
      <c r="F111" s="19"/>
      <c r="G111" s="19"/>
    </row>
    <row r="112" spans="2:7" ht="12.75">
      <c r="B112" s="19"/>
      <c r="C112" s="74"/>
      <c r="D112" s="72"/>
      <c r="E112" s="19"/>
      <c r="F112" s="19"/>
      <c r="G112" s="19"/>
    </row>
    <row r="113" spans="2:7" ht="12.75">
      <c r="B113" s="19"/>
      <c r="C113" s="74"/>
      <c r="D113" s="72"/>
      <c r="E113" s="19"/>
      <c r="F113" s="19"/>
      <c r="G113" s="19"/>
    </row>
  </sheetData>
  <sheetProtection/>
  <mergeCells count="33">
    <mergeCell ref="H74:H75"/>
    <mergeCell ref="G79:G80"/>
    <mergeCell ref="F79:F80"/>
    <mergeCell ref="J27:J28"/>
    <mergeCell ref="H51:H52"/>
    <mergeCell ref="G56:G57"/>
    <mergeCell ref="F56:F57"/>
    <mergeCell ref="I27:I28"/>
    <mergeCell ref="A78:A79"/>
    <mergeCell ref="E79:E80"/>
    <mergeCell ref="D79:D80"/>
    <mergeCell ref="C79:C80"/>
    <mergeCell ref="B79:B80"/>
    <mergeCell ref="A55:A56"/>
    <mergeCell ref="E56:E57"/>
    <mergeCell ref="D56:D57"/>
    <mergeCell ref="C56:C57"/>
    <mergeCell ref="B56:B57"/>
    <mergeCell ref="H95:H96"/>
    <mergeCell ref="G100:G101"/>
    <mergeCell ref="F100:F101"/>
    <mergeCell ref="A27:A28"/>
    <mergeCell ref="B27:B28"/>
    <mergeCell ref="C27:C28"/>
    <mergeCell ref="D27:D28"/>
    <mergeCell ref="E27:E28"/>
    <mergeCell ref="F27:F28"/>
    <mergeCell ref="H27:H28"/>
    <mergeCell ref="A99:A100"/>
    <mergeCell ref="E100:E101"/>
    <mergeCell ref="D100:D101"/>
    <mergeCell ref="C100:C101"/>
    <mergeCell ref="B100:B101"/>
  </mergeCells>
  <printOptions gridLines="1"/>
  <pageMargins left="0.2" right="0.2" top="0.41" bottom="0.38"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L27"/>
  <sheetViews>
    <sheetView tabSelected="1" zoomScale="130" zoomScaleNormal="130" zoomScalePageLayoutView="0" workbookViewId="0" topLeftCell="B1">
      <pane ySplit="1" topLeftCell="BM11" activePane="bottomLeft" state="frozen"/>
      <selection pane="topLeft" activeCell="A1" sqref="A1"/>
      <selection pane="bottomLeft" activeCell="I12" sqref="I12"/>
    </sheetView>
  </sheetViews>
  <sheetFormatPr defaultColWidth="8.8515625" defaultRowHeight="12.75"/>
  <cols>
    <col min="1" max="1" width="3.28125" style="20" customWidth="1"/>
    <col min="2" max="2" width="6.28125" style="20" customWidth="1"/>
    <col min="3" max="3" width="5.28125" style="30" customWidth="1"/>
    <col min="4" max="4" width="6.28125" style="30" customWidth="1"/>
    <col min="5" max="5" width="5.7109375" style="20" customWidth="1"/>
    <col min="6" max="6" width="5.421875" style="20" customWidth="1"/>
    <col min="7" max="7" width="38.7109375" style="13" customWidth="1"/>
    <col min="8" max="8" width="6.8515625" style="30" customWidth="1"/>
    <col min="9" max="9" width="42.8515625" style="100" customWidth="1"/>
    <col min="10" max="10" width="11.28125" style="85" customWidth="1"/>
    <col min="11" max="11" width="11.140625" style="29" customWidth="1"/>
    <col min="12" max="16384" width="8.8515625" style="29" customWidth="1"/>
  </cols>
  <sheetData>
    <row r="1" spans="1:11" s="5" customFormat="1" ht="24">
      <c r="A1" s="41" t="s">
        <v>109</v>
      </c>
      <c r="B1" s="33" t="s">
        <v>205</v>
      </c>
      <c r="C1" s="33" t="s">
        <v>104</v>
      </c>
      <c r="D1" s="33" t="s">
        <v>100</v>
      </c>
      <c r="E1" s="33" t="s">
        <v>79</v>
      </c>
      <c r="F1" s="33" t="s">
        <v>81</v>
      </c>
      <c r="G1" s="33" t="s">
        <v>107</v>
      </c>
      <c r="H1" s="33" t="s">
        <v>108</v>
      </c>
      <c r="I1" s="32" t="s">
        <v>83</v>
      </c>
      <c r="J1" s="83" t="s">
        <v>80</v>
      </c>
      <c r="K1" s="31" t="s">
        <v>110</v>
      </c>
    </row>
    <row r="2" spans="1:12" s="5" customFormat="1" ht="153">
      <c r="A2" s="81">
        <v>1</v>
      </c>
      <c r="B2" s="82" t="s">
        <v>143</v>
      </c>
      <c r="C2" s="88" t="s">
        <v>96</v>
      </c>
      <c r="D2" s="92">
        <v>823</v>
      </c>
      <c r="E2" s="92">
        <v>3</v>
      </c>
      <c r="F2" s="92">
        <v>6</v>
      </c>
      <c r="G2" s="93" t="s">
        <v>246</v>
      </c>
      <c r="H2" s="92" t="s">
        <v>238</v>
      </c>
      <c r="I2" s="98" t="s">
        <v>35</v>
      </c>
      <c r="J2" s="93"/>
      <c r="K2" s="93"/>
      <c r="L2" s="31"/>
    </row>
    <row r="3" spans="1:12" s="49" customFormat="1" ht="76.5">
      <c r="A3" s="42">
        <f aca="true" t="shared" si="0" ref="A3:A12">A2+1</f>
        <v>2</v>
      </c>
      <c r="B3" s="94" t="s">
        <v>143</v>
      </c>
      <c r="C3" s="71" t="s">
        <v>96</v>
      </c>
      <c r="D3" s="36">
        <v>823</v>
      </c>
      <c r="E3" s="36">
        <v>4</v>
      </c>
      <c r="F3" s="36">
        <v>6</v>
      </c>
      <c r="G3" s="39" t="s">
        <v>247</v>
      </c>
      <c r="H3" s="36" t="s">
        <v>206</v>
      </c>
      <c r="I3" s="44" t="s">
        <v>1</v>
      </c>
      <c r="J3" s="44"/>
      <c r="K3" s="95"/>
      <c r="L3" s="48"/>
    </row>
    <row r="4" spans="1:12" s="49" customFormat="1" ht="51">
      <c r="A4" s="42">
        <f t="shared" si="0"/>
        <v>3</v>
      </c>
      <c r="B4" s="94" t="s">
        <v>143</v>
      </c>
      <c r="C4" s="71" t="s">
        <v>96</v>
      </c>
      <c r="D4" s="36">
        <v>823</v>
      </c>
      <c r="E4" s="36">
        <v>4</v>
      </c>
      <c r="F4" s="36">
        <v>9</v>
      </c>
      <c r="G4" s="39" t="s">
        <v>248</v>
      </c>
      <c r="H4" s="36" t="s">
        <v>206</v>
      </c>
      <c r="I4" s="39" t="s">
        <v>7</v>
      </c>
      <c r="J4" s="44"/>
      <c r="K4" s="95"/>
      <c r="L4" s="48"/>
    </row>
    <row r="5" spans="1:12" s="49" customFormat="1" ht="204">
      <c r="A5" s="42">
        <f t="shared" si="0"/>
        <v>4</v>
      </c>
      <c r="B5" s="94" t="s">
        <v>143</v>
      </c>
      <c r="C5" s="71" t="s">
        <v>96</v>
      </c>
      <c r="D5" s="36">
        <v>823</v>
      </c>
      <c r="E5" s="36">
        <v>4</v>
      </c>
      <c r="F5" s="36">
        <v>12</v>
      </c>
      <c r="G5" s="39" t="s">
        <v>249</v>
      </c>
      <c r="H5" s="36" t="s">
        <v>206</v>
      </c>
      <c r="I5" s="44" t="s">
        <v>2</v>
      </c>
      <c r="J5" s="44"/>
      <c r="K5" s="95"/>
      <c r="L5" s="48"/>
    </row>
    <row r="6" spans="1:12" s="49" customFormat="1" ht="153">
      <c r="A6" s="42">
        <f t="shared" si="0"/>
        <v>5</v>
      </c>
      <c r="B6" s="94" t="s">
        <v>143</v>
      </c>
      <c r="C6" s="71" t="s">
        <v>96</v>
      </c>
      <c r="D6" s="36">
        <v>838</v>
      </c>
      <c r="E6" s="36">
        <v>2</v>
      </c>
      <c r="F6" s="36">
        <v>17</v>
      </c>
      <c r="G6" s="39" t="s">
        <v>250</v>
      </c>
      <c r="H6" s="36" t="s">
        <v>206</v>
      </c>
      <c r="I6" s="39" t="s">
        <v>8</v>
      </c>
      <c r="J6" s="44"/>
      <c r="K6" s="95"/>
      <c r="L6" s="48"/>
    </row>
    <row r="7" spans="1:12" s="49" customFormat="1" ht="127.5">
      <c r="A7" s="42">
        <f t="shared" si="0"/>
        <v>6</v>
      </c>
      <c r="B7" s="94" t="s">
        <v>143</v>
      </c>
      <c r="C7" s="71" t="s">
        <v>96</v>
      </c>
      <c r="D7" s="36">
        <v>838</v>
      </c>
      <c r="E7" s="36">
        <v>4</v>
      </c>
      <c r="F7" s="36">
        <v>37</v>
      </c>
      <c r="G7" s="39" t="s">
        <v>251</v>
      </c>
      <c r="H7" s="36" t="s">
        <v>206</v>
      </c>
      <c r="I7" s="39" t="s">
        <v>3</v>
      </c>
      <c r="J7" s="45"/>
      <c r="K7" s="95"/>
      <c r="L7" s="48"/>
    </row>
    <row r="8" spans="1:12" s="49" customFormat="1" ht="153">
      <c r="A8" s="42">
        <f t="shared" si="0"/>
        <v>7</v>
      </c>
      <c r="B8" s="94" t="s">
        <v>143</v>
      </c>
      <c r="C8" s="71" t="s">
        <v>96</v>
      </c>
      <c r="D8" s="36">
        <v>838</v>
      </c>
      <c r="E8" s="36">
        <v>5</v>
      </c>
      <c r="F8" s="36">
        <v>44</v>
      </c>
      <c r="G8" s="39" t="s">
        <v>252</v>
      </c>
      <c r="H8" s="36" t="s">
        <v>206</v>
      </c>
      <c r="I8" s="39" t="s">
        <v>9</v>
      </c>
      <c r="J8" s="44"/>
      <c r="K8" s="95"/>
      <c r="L8" s="48"/>
    </row>
    <row r="9" spans="1:12" s="49" customFormat="1" ht="102">
      <c r="A9" s="42">
        <f t="shared" si="0"/>
        <v>8</v>
      </c>
      <c r="B9" s="94" t="s">
        <v>143</v>
      </c>
      <c r="C9" s="71" t="s">
        <v>96</v>
      </c>
      <c r="D9" s="36">
        <v>838</v>
      </c>
      <c r="E9" s="36">
        <v>5</v>
      </c>
      <c r="F9" s="36">
        <v>46</v>
      </c>
      <c r="G9" s="39" t="s">
        <v>253</v>
      </c>
      <c r="H9" s="36" t="s">
        <v>206</v>
      </c>
      <c r="I9" s="44" t="s">
        <v>5</v>
      </c>
      <c r="J9" s="45"/>
      <c r="K9" s="95"/>
      <c r="L9" s="48"/>
    </row>
    <row r="10" spans="1:12" s="49" customFormat="1" ht="318.75">
      <c r="A10" s="42">
        <f t="shared" si="0"/>
        <v>9</v>
      </c>
      <c r="B10" s="94" t="s">
        <v>143</v>
      </c>
      <c r="C10" s="71" t="s">
        <v>96</v>
      </c>
      <c r="D10" s="36">
        <v>838</v>
      </c>
      <c r="E10" s="36">
        <v>8</v>
      </c>
      <c r="F10" s="36">
        <v>54</v>
      </c>
      <c r="G10" s="39" t="s">
        <v>14</v>
      </c>
      <c r="H10" s="36" t="s">
        <v>206</v>
      </c>
      <c r="I10" s="39" t="s">
        <v>6</v>
      </c>
      <c r="J10" s="45"/>
      <c r="K10" s="95"/>
      <c r="L10" s="48"/>
    </row>
    <row r="11" spans="1:12" s="49" customFormat="1" ht="25.5">
      <c r="A11" s="42">
        <f t="shared" si="0"/>
        <v>10</v>
      </c>
      <c r="B11" s="94" t="s">
        <v>143</v>
      </c>
      <c r="C11" s="71" t="s">
        <v>96</v>
      </c>
      <c r="D11" s="36">
        <v>838</v>
      </c>
      <c r="E11" s="36">
        <v>9</v>
      </c>
      <c r="F11" s="36">
        <v>59</v>
      </c>
      <c r="G11" s="39" t="s">
        <v>15</v>
      </c>
      <c r="H11" s="36" t="s">
        <v>34</v>
      </c>
      <c r="I11" s="77" t="s">
        <v>33</v>
      </c>
      <c r="J11" s="44"/>
      <c r="K11" s="95"/>
      <c r="L11" s="48"/>
    </row>
    <row r="12" spans="1:12" s="49" customFormat="1" ht="127.5">
      <c r="A12" s="42">
        <f t="shared" si="0"/>
        <v>11</v>
      </c>
      <c r="B12" s="94" t="s">
        <v>143</v>
      </c>
      <c r="C12" s="71" t="s">
        <v>96</v>
      </c>
      <c r="D12" s="34">
        <v>838</v>
      </c>
      <c r="E12" s="34">
        <v>12</v>
      </c>
      <c r="F12" s="36">
        <v>64</v>
      </c>
      <c r="G12" s="39" t="s">
        <v>16</v>
      </c>
      <c r="H12" s="61" t="s">
        <v>206</v>
      </c>
      <c r="I12" s="44" t="s">
        <v>10</v>
      </c>
      <c r="J12" s="44"/>
      <c r="K12" s="95"/>
      <c r="L12" s="48"/>
    </row>
    <row r="13" spans="1:11" s="49" customFormat="1" ht="84">
      <c r="A13" s="67">
        <v>1</v>
      </c>
      <c r="B13" s="61" t="s">
        <v>186</v>
      </c>
      <c r="C13" s="61" t="s">
        <v>96</v>
      </c>
      <c r="D13" s="61" t="s">
        <v>170</v>
      </c>
      <c r="E13" s="61" t="s">
        <v>187</v>
      </c>
      <c r="F13" s="61">
        <v>17</v>
      </c>
      <c r="G13" s="62" t="s">
        <v>188</v>
      </c>
      <c r="H13" s="61" t="s">
        <v>206</v>
      </c>
      <c r="I13" s="62" t="s">
        <v>11</v>
      </c>
      <c r="J13" s="84"/>
      <c r="K13" s="48"/>
    </row>
    <row r="14" spans="1:11" s="49" customFormat="1" ht="108">
      <c r="A14" s="67">
        <f>A13+1</f>
        <v>2</v>
      </c>
      <c r="B14" s="66" t="s">
        <v>189</v>
      </c>
      <c r="C14" s="66" t="s">
        <v>190</v>
      </c>
      <c r="D14" s="61" t="s">
        <v>191</v>
      </c>
      <c r="E14" s="66">
        <v>3.2</v>
      </c>
      <c r="F14" s="61">
        <v>22</v>
      </c>
      <c r="G14" s="62" t="s">
        <v>192</v>
      </c>
      <c r="H14" s="61" t="s">
        <v>206</v>
      </c>
      <c r="I14" s="62" t="s">
        <v>230</v>
      </c>
      <c r="J14" s="84"/>
      <c r="K14" s="48"/>
    </row>
    <row r="15" spans="1:11" s="49" customFormat="1" ht="36">
      <c r="A15" s="67">
        <f>A14+1</f>
        <v>3</v>
      </c>
      <c r="B15" s="66" t="s">
        <v>193</v>
      </c>
      <c r="C15" s="66" t="s">
        <v>194</v>
      </c>
      <c r="D15" s="61" t="s">
        <v>195</v>
      </c>
      <c r="E15" s="66">
        <v>8.2</v>
      </c>
      <c r="F15" s="61">
        <v>50</v>
      </c>
      <c r="G15" s="62" t="s">
        <v>196</v>
      </c>
      <c r="H15" s="61" t="s">
        <v>206</v>
      </c>
      <c r="I15" s="62" t="s">
        <v>209</v>
      </c>
      <c r="J15" s="84"/>
      <c r="K15" s="48"/>
    </row>
    <row r="16" spans="1:11" s="49" customFormat="1" ht="60">
      <c r="A16" s="67">
        <f>A15+1</f>
        <v>4</v>
      </c>
      <c r="B16" s="66" t="s">
        <v>197</v>
      </c>
      <c r="C16" s="66" t="s">
        <v>198</v>
      </c>
      <c r="D16" s="61" t="s">
        <v>199</v>
      </c>
      <c r="E16" s="66">
        <v>8.2</v>
      </c>
      <c r="F16" s="61">
        <v>51</v>
      </c>
      <c r="G16" s="62" t="s">
        <v>200</v>
      </c>
      <c r="H16" s="61" t="s">
        <v>206</v>
      </c>
      <c r="I16" s="62" t="s">
        <v>210</v>
      </c>
      <c r="J16" s="84"/>
      <c r="K16" s="48"/>
    </row>
    <row r="17" spans="1:11" s="49" customFormat="1" ht="168">
      <c r="A17" s="67">
        <f>A16+1</f>
        <v>5</v>
      </c>
      <c r="B17" s="66" t="s">
        <v>201</v>
      </c>
      <c r="C17" s="66" t="s">
        <v>202</v>
      </c>
      <c r="D17" s="61" t="s">
        <v>203</v>
      </c>
      <c r="E17" s="66"/>
      <c r="F17" s="61"/>
      <c r="G17" s="62" t="s">
        <v>204</v>
      </c>
      <c r="H17" s="61" t="s">
        <v>206</v>
      </c>
      <c r="I17" s="62" t="s">
        <v>231</v>
      </c>
      <c r="J17" s="84"/>
      <c r="K17" s="48"/>
    </row>
    <row r="18" spans="1:11" s="49" customFormat="1" ht="114.75">
      <c r="A18" s="42">
        <v>1</v>
      </c>
      <c r="B18" s="36" t="s">
        <v>71</v>
      </c>
      <c r="C18" s="71" t="s">
        <v>96</v>
      </c>
      <c r="D18" s="36">
        <v>838</v>
      </c>
      <c r="E18" s="36">
        <v>4.1</v>
      </c>
      <c r="F18" s="36">
        <v>33</v>
      </c>
      <c r="G18" s="39" t="s">
        <v>72</v>
      </c>
      <c r="H18" s="43" t="s">
        <v>211</v>
      </c>
      <c r="I18" s="44" t="s">
        <v>212</v>
      </c>
      <c r="J18" s="84"/>
      <c r="K18" s="48"/>
    </row>
    <row r="19" spans="1:11" s="49" customFormat="1" ht="140.25">
      <c r="A19" s="42">
        <f>A18+1</f>
        <v>2</v>
      </c>
      <c r="B19" s="36" t="s">
        <v>71</v>
      </c>
      <c r="C19" s="71" t="s">
        <v>96</v>
      </c>
      <c r="D19" s="36">
        <v>838</v>
      </c>
      <c r="E19" s="36">
        <v>4.3</v>
      </c>
      <c r="F19" s="36">
        <v>36</v>
      </c>
      <c r="G19" s="39" t="s">
        <v>59</v>
      </c>
      <c r="H19" s="36" t="s">
        <v>206</v>
      </c>
      <c r="I19" s="44" t="s">
        <v>215</v>
      </c>
      <c r="J19" s="84"/>
      <c r="K19" s="48"/>
    </row>
    <row r="20" spans="1:11" s="49" customFormat="1" ht="89.25">
      <c r="A20" s="42">
        <f aca="true" t="shared" si="1" ref="A20:A27">A19+1</f>
        <v>3</v>
      </c>
      <c r="B20" s="36" t="s">
        <v>73</v>
      </c>
      <c r="C20" s="71" t="s">
        <v>96</v>
      </c>
      <c r="D20" s="36">
        <v>838</v>
      </c>
      <c r="E20" s="36">
        <v>2.5</v>
      </c>
      <c r="F20" s="36">
        <v>15</v>
      </c>
      <c r="G20" s="39" t="s">
        <v>67</v>
      </c>
      <c r="H20" s="36" t="s">
        <v>214</v>
      </c>
      <c r="I20" s="44" t="s">
        <v>213</v>
      </c>
      <c r="J20" s="84"/>
      <c r="K20" s="48"/>
    </row>
    <row r="21" spans="1:11" s="49" customFormat="1" ht="229.5">
      <c r="A21" s="42">
        <f t="shared" si="1"/>
        <v>4</v>
      </c>
      <c r="B21" s="36" t="s">
        <v>62</v>
      </c>
      <c r="C21" s="71" t="s">
        <v>96</v>
      </c>
      <c r="D21" s="36">
        <v>838</v>
      </c>
      <c r="E21" s="36">
        <v>12</v>
      </c>
      <c r="F21" s="36">
        <v>64</v>
      </c>
      <c r="G21" s="39" t="s">
        <v>63</v>
      </c>
      <c r="H21" s="36" t="s">
        <v>206</v>
      </c>
      <c r="I21" s="44" t="s">
        <v>218</v>
      </c>
      <c r="J21" s="84"/>
      <c r="K21" s="48"/>
    </row>
    <row r="22" spans="1:11" s="49" customFormat="1" ht="89.25">
      <c r="A22" s="42">
        <f t="shared" si="1"/>
        <v>5</v>
      </c>
      <c r="B22" s="36" t="s">
        <v>73</v>
      </c>
      <c r="C22" s="71" t="s">
        <v>96</v>
      </c>
      <c r="D22" s="36">
        <v>838</v>
      </c>
      <c r="E22" s="36">
        <v>4.1</v>
      </c>
      <c r="F22" s="36">
        <v>34</v>
      </c>
      <c r="G22" s="39" t="s">
        <v>58</v>
      </c>
      <c r="H22" s="43" t="s">
        <v>206</v>
      </c>
      <c r="I22" s="44" t="s">
        <v>216</v>
      </c>
      <c r="J22" s="84"/>
      <c r="K22" s="48"/>
    </row>
    <row r="23" spans="1:11" s="49" customFormat="1" ht="273" customHeight="1">
      <c r="A23" s="42">
        <v>1</v>
      </c>
      <c r="B23" s="36" t="s">
        <v>234</v>
      </c>
      <c r="C23" s="36"/>
      <c r="D23" s="36"/>
      <c r="E23" s="36"/>
      <c r="F23" s="36"/>
      <c r="G23" s="39" t="s">
        <v>235</v>
      </c>
      <c r="H23" s="36" t="s">
        <v>206</v>
      </c>
      <c r="I23" s="76" t="s">
        <v>241</v>
      </c>
      <c r="J23" s="84" t="s">
        <v>52</v>
      </c>
      <c r="K23" s="48"/>
    </row>
    <row r="24" spans="1:11" s="49" customFormat="1" ht="140.25">
      <c r="A24" s="42">
        <f t="shared" si="1"/>
        <v>2</v>
      </c>
      <c r="B24" s="36" t="s">
        <v>234</v>
      </c>
      <c r="C24" s="36"/>
      <c r="D24" s="36"/>
      <c r="E24" s="36"/>
      <c r="F24" s="36"/>
      <c r="G24" s="39" t="s">
        <v>30</v>
      </c>
      <c r="H24" s="36" t="s">
        <v>206</v>
      </c>
      <c r="I24" s="76" t="s">
        <v>242</v>
      </c>
      <c r="J24" s="84" t="s">
        <v>52</v>
      </c>
      <c r="K24" s="48"/>
    </row>
    <row r="25" spans="1:11" s="49" customFormat="1" ht="51">
      <c r="A25" s="42">
        <f t="shared" si="1"/>
        <v>3</v>
      </c>
      <c r="B25" s="36" t="s">
        <v>234</v>
      </c>
      <c r="C25" s="36"/>
      <c r="D25" s="36"/>
      <c r="E25" s="36"/>
      <c r="F25" s="36"/>
      <c r="G25" s="39" t="s">
        <v>236</v>
      </c>
      <c r="H25" s="36" t="s">
        <v>206</v>
      </c>
      <c r="I25" s="44" t="s">
        <v>243</v>
      </c>
      <c r="J25" s="84" t="s">
        <v>52</v>
      </c>
      <c r="K25" s="48"/>
    </row>
    <row r="26" spans="1:11" s="49" customFormat="1" ht="280.5">
      <c r="A26" s="42">
        <f t="shared" si="1"/>
        <v>4</v>
      </c>
      <c r="B26" s="36" t="s">
        <v>234</v>
      </c>
      <c r="C26" s="36"/>
      <c r="D26" s="36"/>
      <c r="E26" s="36"/>
      <c r="F26" s="36"/>
      <c r="G26" s="75" t="s">
        <v>153</v>
      </c>
      <c r="H26" s="36" t="s">
        <v>206</v>
      </c>
      <c r="I26" s="76" t="s">
        <v>244</v>
      </c>
      <c r="J26" s="84" t="s">
        <v>52</v>
      </c>
      <c r="K26" s="48"/>
    </row>
    <row r="27" spans="1:11" s="49" customFormat="1" ht="89.25">
      <c r="A27" s="42">
        <f t="shared" si="1"/>
        <v>5</v>
      </c>
      <c r="B27" s="36" t="s">
        <v>234</v>
      </c>
      <c r="C27" s="36"/>
      <c r="D27" s="36"/>
      <c r="E27" s="36"/>
      <c r="F27" s="36"/>
      <c r="G27" s="39" t="s">
        <v>240</v>
      </c>
      <c r="H27" s="36" t="s">
        <v>206</v>
      </c>
      <c r="I27" s="76" t="s">
        <v>245</v>
      </c>
      <c r="J27" s="84" t="s">
        <v>52</v>
      </c>
      <c r="K27" s="48"/>
    </row>
  </sheetData>
  <sheetProtection/>
  <printOptions gridLines="1"/>
  <pageMargins left="0.2" right="0.2" top="0.54" bottom="0.36" header="0.3" footer="0.21"/>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K11"/>
  <sheetViews>
    <sheetView zoomScale="130" zoomScaleNormal="130" zoomScalePageLayoutView="0" workbookViewId="0" topLeftCell="A1">
      <selection activeCell="I5" sqref="I5"/>
    </sheetView>
  </sheetViews>
  <sheetFormatPr defaultColWidth="9.140625" defaultRowHeight="12.75"/>
  <cols>
    <col min="1" max="1" width="3.28125" style="68" customWidth="1"/>
    <col min="2" max="2" width="6.28125" style="18" customWidth="1"/>
    <col min="3" max="3" width="5.28125" style="68" customWidth="1"/>
    <col min="4" max="4" width="6.28125" style="68" customWidth="1"/>
    <col min="5" max="5" width="5.7109375" style="18" customWidth="1"/>
    <col min="6" max="6" width="5.421875" style="18" customWidth="1"/>
    <col min="7" max="7" width="52.421875" style="18" customWidth="1"/>
    <col min="8" max="8" width="6.8515625" style="27" customWidth="1"/>
    <col min="9" max="9" width="38.7109375" style="28" customWidth="1"/>
    <col min="10" max="10" width="33.421875" style="28" customWidth="1"/>
    <col min="11" max="11" width="18.00390625" style="18" customWidth="1"/>
    <col min="12" max="16384" width="9.140625" style="18" customWidth="1"/>
  </cols>
  <sheetData>
    <row r="1" spans="1:11" s="20" customFormat="1" ht="24">
      <c r="A1" s="69" t="s">
        <v>109</v>
      </c>
      <c r="B1" s="33" t="s">
        <v>205</v>
      </c>
      <c r="C1" s="33" t="s">
        <v>104</v>
      </c>
      <c r="D1" s="33" t="s">
        <v>100</v>
      </c>
      <c r="E1" s="33" t="s">
        <v>79</v>
      </c>
      <c r="F1" s="33" t="s">
        <v>81</v>
      </c>
      <c r="G1" s="32" t="s">
        <v>105</v>
      </c>
      <c r="H1" s="33" t="s">
        <v>108</v>
      </c>
      <c r="I1" s="32" t="s">
        <v>83</v>
      </c>
      <c r="J1" s="32" t="s">
        <v>80</v>
      </c>
      <c r="K1" s="31" t="s">
        <v>110</v>
      </c>
    </row>
    <row r="2" spans="1:11" s="54" customFormat="1" ht="127.5">
      <c r="A2" s="55">
        <v>1</v>
      </c>
      <c r="B2" s="34" t="s">
        <v>73</v>
      </c>
      <c r="C2" s="70" t="s">
        <v>97</v>
      </c>
      <c r="D2" s="34">
        <v>838</v>
      </c>
      <c r="E2" s="34">
        <v>9.2</v>
      </c>
      <c r="F2" s="36">
        <v>57</v>
      </c>
      <c r="G2" s="39" t="s">
        <v>61</v>
      </c>
      <c r="H2" s="51" t="s">
        <v>206</v>
      </c>
      <c r="I2" s="40" t="s">
        <v>217</v>
      </c>
      <c r="J2" s="52"/>
      <c r="K2" s="53"/>
    </row>
    <row r="3" spans="1:11" s="54" customFormat="1" ht="38.25">
      <c r="A3" s="55">
        <f aca="true" t="shared" si="0" ref="A3:A11">A2+1</f>
        <v>2</v>
      </c>
      <c r="B3" s="55" t="s">
        <v>73</v>
      </c>
      <c r="C3" s="70" t="s">
        <v>97</v>
      </c>
      <c r="D3" s="55">
        <v>838</v>
      </c>
      <c r="E3" s="55">
        <v>12</v>
      </c>
      <c r="F3" s="50">
        <v>65</v>
      </c>
      <c r="G3" s="44" t="s">
        <v>64</v>
      </c>
      <c r="H3" s="121" t="s">
        <v>206</v>
      </c>
      <c r="I3" s="119" t="s">
        <v>207</v>
      </c>
      <c r="J3" s="52"/>
      <c r="K3" s="53"/>
    </row>
    <row r="4" spans="1:11" s="54" customFormat="1" ht="39" customHeight="1">
      <c r="A4" s="55">
        <f t="shared" si="0"/>
        <v>3</v>
      </c>
      <c r="B4" s="55" t="s">
        <v>73</v>
      </c>
      <c r="C4" s="70" t="s">
        <v>97</v>
      </c>
      <c r="D4" s="55">
        <v>838</v>
      </c>
      <c r="E4" s="55">
        <v>12</v>
      </c>
      <c r="F4" s="50">
        <v>71</v>
      </c>
      <c r="G4" s="44" t="s">
        <v>65</v>
      </c>
      <c r="H4" s="122"/>
      <c r="I4" s="120"/>
      <c r="J4" s="52"/>
      <c r="K4" s="53"/>
    </row>
    <row r="5" spans="1:11" s="54" customFormat="1" ht="89.25">
      <c r="A5" s="55">
        <f t="shared" si="0"/>
        <v>4</v>
      </c>
      <c r="B5" s="55" t="s">
        <v>73</v>
      </c>
      <c r="C5" s="70" t="s">
        <v>97</v>
      </c>
      <c r="D5" s="55">
        <v>836</v>
      </c>
      <c r="E5" s="55">
        <v>5</v>
      </c>
      <c r="F5" s="50">
        <v>4</v>
      </c>
      <c r="G5" s="44" t="s">
        <v>60</v>
      </c>
      <c r="H5" s="51" t="s">
        <v>206</v>
      </c>
      <c r="I5" s="40" t="s">
        <v>208</v>
      </c>
      <c r="J5" s="52"/>
      <c r="K5" s="53"/>
    </row>
    <row r="6" spans="1:11" s="54" customFormat="1" ht="12.75">
      <c r="A6" s="55">
        <f t="shared" si="0"/>
        <v>5</v>
      </c>
      <c r="B6" s="55"/>
      <c r="C6" s="55"/>
      <c r="D6" s="55"/>
      <c r="E6" s="34"/>
      <c r="F6" s="36"/>
      <c r="G6" s="44"/>
      <c r="H6" s="51"/>
      <c r="I6" s="40"/>
      <c r="J6" s="52"/>
      <c r="K6" s="53"/>
    </row>
    <row r="7" spans="1:11" s="54" customFormat="1" ht="12.75">
      <c r="A7" s="55">
        <f t="shared" si="0"/>
        <v>6</v>
      </c>
      <c r="B7" s="55"/>
      <c r="C7" s="55"/>
      <c r="D7" s="55"/>
      <c r="E7" s="34"/>
      <c r="F7" s="36"/>
      <c r="G7" s="44"/>
      <c r="H7" s="51"/>
      <c r="I7" s="40"/>
      <c r="J7" s="52"/>
      <c r="K7" s="53"/>
    </row>
    <row r="8" spans="1:11" s="54" customFormat="1" ht="12.75">
      <c r="A8" s="55">
        <f t="shared" si="0"/>
        <v>7</v>
      </c>
      <c r="B8" s="55"/>
      <c r="C8" s="55"/>
      <c r="D8" s="55"/>
      <c r="E8" s="34"/>
      <c r="F8" s="36"/>
      <c r="G8" s="44"/>
      <c r="H8" s="51"/>
      <c r="I8" s="40"/>
      <c r="J8" s="52"/>
      <c r="K8" s="53"/>
    </row>
    <row r="9" spans="1:11" s="54" customFormat="1" ht="12.75">
      <c r="A9" s="55">
        <f t="shared" si="0"/>
        <v>8</v>
      </c>
      <c r="B9" s="55"/>
      <c r="C9" s="55"/>
      <c r="D9" s="55"/>
      <c r="E9" s="34"/>
      <c r="F9" s="36"/>
      <c r="G9" s="44"/>
      <c r="H9" s="51"/>
      <c r="I9" s="40"/>
      <c r="J9" s="52"/>
      <c r="K9" s="53"/>
    </row>
    <row r="10" spans="1:11" s="54" customFormat="1" ht="12.75">
      <c r="A10" s="55">
        <f>A9+1</f>
        <v>9</v>
      </c>
      <c r="B10" s="37"/>
      <c r="C10" s="37"/>
      <c r="D10" s="37"/>
      <c r="E10" s="38"/>
      <c r="F10" s="56"/>
      <c r="G10" s="57"/>
      <c r="H10" s="58"/>
      <c r="I10" s="40"/>
      <c r="J10" s="52"/>
      <c r="K10" s="53"/>
    </row>
    <row r="11" spans="1:11" s="54" customFormat="1" ht="12.75">
      <c r="A11" s="55">
        <f t="shared" si="0"/>
        <v>10</v>
      </c>
      <c r="B11" s="55"/>
      <c r="C11" s="55"/>
      <c r="D11" s="55"/>
      <c r="E11" s="34"/>
      <c r="F11" s="36"/>
      <c r="G11" s="44"/>
      <c r="H11" s="51"/>
      <c r="I11" s="40"/>
      <c r="J11" s="52"/>
      <c r="K11" s="53"/>
    </row>
  </sheetData>
  <sheetProtection/>
  <mergeCells count="2">
    <mergeCell ref="I3:I4"/>
    <mergeCell ref="H3:H4"/>
  </mergeCells>
  <printOptions gridLines="1"/>
  <pageMargins left="0.2" right="0.2" top="0.34" bottom="0.28" header="0.22" footer="0.17"/>
  <pageSetup horizontalDpi="600" verticalDpi="600" orientation="landscape"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2010-10-04T23:47:25Z</cp:lastPrinted>
  <dcterms:created xsi:type="dcterms:W3CDTF">2004-11-22T10:53:17Z</dcterms:created>
  <dcterms:modified xsi:type="dcterms:W3CDTF">2010-12-06T22:37:51Z</dcterms:modified>
  <cp:category/>
  <cp:version/>
  <cp:contentType/>
  <cp:contentStatus/>
</cp:coreProperties>
</file>