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5401" windowWidth="23625" windowHeight="14745" activeTab="3"/>
  </bookViews>
  <sheets>
    <sheet name="RIX Instructions" sheetId="1" r:id="rId1"/>
    <sheet name="Comments - RIC list" sheetId="2" r:id="rId2"/>
    <sheet name="Questions - RIQ list" sheetId="3" r:id="rId3"/>
    <sheet name="Discrepancies - RID list" sheetId="4" r:id="rId4"/>
  </sheets>
  <definedNames/>
  <calcPr fullCalcOnLoad="1"/>
</workbook>
</file>

<file path=xl/sharedStrings.xml><?xml version="1.0" encoding="utf-8"?>
<sst xmlns="http://schemas.openxmlformats.org/spreadsheetml/2006/main" count="445" uniqueCount="237">
  <si>
    <t>DD task</t>
  </si>
  <si>
    <t>to be corrected</t>
  </si>
  <si>
    <t>CLOSED</t>
  </si>
  <si>
    <t>acquistion will occur with science object on instrument, IRTT stars in ROIS, and the visible star will  need to go to a  corresponding pixel on ACAM, different for every field. Magiq will need to know where this is somehow.</t>
  </si>
  <si>
    <t>rewritten by DD</t>
  </si>
  <si>
    <t>Yes, NIRC2 has 10mas pixels and the smalles offsets are probably 0.5 arcsec.</t>
  </si>
  <si>
    <t>look at for DD</t>
  </si>
  <si>
    <r>
      <t>This question was interpreted in 2 ways so we have 2 answers:
1) This figure is based on the "NIR Detector Design Study" prepared by Caltech for TMT (</t>
    </r>
    <r>
      <rPr>
        <sz val="8"/>
        <rFont val="Arial"/>
        <family val="2"/>
      </rPr>
      <t>http://www.oir.caltech.edu/twiki_oir/bin/view/Keck/NGAO/NIRTTS/OIWFS_Detector_Report_2010-03-02.doc</t>
    </r>
    <r>
      <rPr>
        <sz val="10"/>
        <rFont val="Arial"/>
        <family val="0"/>
      </rPr>
      <t>) starting on p. 17.  Three to five, ~1 GB filmstrips were acquired for each window size.  For a 4x4 pixel window (2 bytes/pixel * 16 pixels) 3 GBs of data represents ~ 10^8 averaged samples.
2) The time to read 1 raw frame is 143µs and the Exposure_rate = 1/(coadds*143µs).   E.g., for 7 coadds at start and end of exposure, the exposure rate = 999 Hz.</t>
    </r>
  </si>
  <si>
    <t>A lot of work has been done since the SDR in all areas. Very impressive.</t>
  </si>
  <si>
    <t>I don't find in the document a detailed spreadsheet describing the tasks and corresponding time estimates for the detailed design. Is this defined in another document? The detailed design schedule looks tight (~4 months and 2.4 FTE).</t>
  </si>
  <si>
    <t xml:space="preserve">These documents still include a few TBDs. There are not critical, however. </t>
  </si>
  <si>
    <t>The mass requirement of the NIR TTS system has been more than doubled. Have you looked at the impacts if any on the AO bench?</t>
  </si>
  <si>
    <t>Alignment procedures have not been detailed since the SDR. I don't see a task allocated for this activity in the detailed schedule provided in KAON861. I may be wrong.</t>
  </si>
  <si>
    <t xml:space="preserve">Is there a plan to do a flexure analysis of the TRICK system during DD and also to check the impacts on AO bench? </t>
  </si>
  <si>
    <t>KAON 861</t>
  </si>
  <si>
    <t>Recommend to evaluate other available simulation tools, such as the TMT MAOS tool, which shows significant improvement in resources.</t>
  </si>
  <si>
    <t>Do you mean centroid array instead of centroid value calculated by RTC for ROI1, ROI2 and ROI3?</t>
  </si>
  <si>
    <t>CLOSED</t>
  </si>
  <si>
    <t>A 10.6% contingency on the remaining project costs is not sufficient, although I understand the constraints on the project and the great support provided by WMKO directors. The risk of labor overruns is still very high.</t>
  </si>
  <si>
    <t>Changes</t>
  </si>
  <si>
    <t>Develop SR4 not done (requires more modeling): Is there a plan to do this during DD?</t>
  </si>
  <si>
    <t>It is not clear why the likelihood of risk#1 has been reduced based on the additional analysis provided in 2.5 of KAON860. Can you provide more explanations?</t>
  </si>
  <si>
    <t>4.9.3</t>
  </si>
  <si>
    <t>4.9.1.3</t>
  </si>
  <si>
    <t>What is the total expected power consumption for the system?</t>
  </si>
  <si>
    <t>3.5.2</t>
  </si>
  <si>
    <t>A mass budget flowing down the requirements should be defined and preliminary weight estimates for each sub-systems including electronics should be provided.</t>
  </si>
  <si>
    <t>7.3.16</t>
  </si>
  <si>
    <t>3.1&amp;4.1</t>
  </si>
  <si>
    <t xml:space="preserve">RIQ </t>
  </si>
  <si>
    <t>CBO</t>
  </si>
  <si>
    <t xml:space="preserve">What is the fraction of equipment cost which is still engineering estimate? </t>
  </si>
  <si>
    <t xml:space="preserve">CBO </t>
  </si>
  <si>
    <t>RIQ</t>
  </si>
  <si>
    <t>RID</t>
  </si>
  <si>
    <t>Present all recommendations identified at the SDR and explain whether these recommendations have been taken into account in the PD or not.</t>
  </si>
  <si>
    <t>RIQ</t>
  </si>
  <si>
    <t>RIC</t>
  </si>
  <si>
    <t>8.1.4</t>
  </si>
  <si>
    <t>the instrument team may just take note</t>
  </si>
  <si>
    <t>answer by the instrument team is mandatory</t>
  </si>
  <si>
    <t>discrepancy with the Tech Spec detected; instrument team should propose a solution</t>
  </si>
  <si>
    <t>Instructions for filling in the RIX sheet</t>
  </si>
  <si>
    <t>Chapter</t>
  </si>
  <si>
    <t>Ch.</t>
  </si>
  <si>
    <t>Conclusion</t>
  </si>
  <si>
    <t>Page</t>
  </si>
  <si>
    <t>The instrument team member's initials who replied to your RIX</t>
  </si>
  <si>
    <t>Reply</t>
  </si>
  <si>
    <t>Written reply to the RIX</t>
  </si>
  <si>
    <t>Chapter to which your comment refers ("all" if comment refers to complete doc. to or several chapters)</t>
  </si>
  <si>
    <t>Your comment, question etc. If text is too long or if you wish to include figures etc. use a separate sheet, see example.</t>
  </si>
  <si>
    <t>The Board's conclusion, action item  etc</t>
  </si>
  <si>
    <t>RIX text</t>
  </si>
  <si>
    <t>For proper sorting, please give only a single chapter number (i.e. no section no. or multiple chapter numbers 2, 3, 4,...)</t>
  </si>
  <si>
    <t>Name</t>
  </si>
  <si>
    <t>RIX nr</t>
  </si>
  <si>
    <t>RIX type</t>
  </si>
  <si>
    <t>Replier</t>
  </si>
  <si>
    <t>RIC</t>
  </si>
  <si>
    <t>Review Item Comment</t>
  </si>
  <si>
    <t>RIQ</t>
  </si>
  <si>
    <t>RID</t>
  </si>
  <si>
    <t>Review Item Question</t>
  </si>
  <si>
    <t>Review Item Discrepancy</t>
  </si>
  <si>
    <t>Doc nr</t>
  </si>
  <si>
    <t>Three letter codes to classify RIXes</t>
  </si>
  <si>
    <t>Use sequential numbering for all your RIX. Type the numbers (do not use A3 = A2+1; this will mess up sorting)</t>
  </si>
  <si>
    <t>Page number (if any) to which RIX refers (may be left open)</t>
  </si>
  <si>
    <t>Type</t>
  </si>
  <si>
    <t>RID Text</t>
  </si>
  <si>
    <t>RIC text</t>
  </si>
  <si>
    <t>RIQ Text</t>
  </si>
  <si>
    <t>Res-ponder</t>
  </si>
  <si>
    <t>#</t>
  </si>
  <si>
    <t>AOI</t>
  </si>
  <si>
    <t>Area of Interest</t>
  </si>
  <si>
    <t>WMKO</t>
  </si>
  <si>
    <t>Refer to the KAON doc number (1-X) or document name</t>
  </si>
  <si>
    <t>Randy Campbell</t>
  </si>
  <si>
    <t>Three letter code</t>
  </si>
  <si>
    <t>Official committee</t>
  </si>
  <si>
    <t>Ed Wetherell</t>
  </si>
  <si>
    <t>Thomas Stalcup</t>
  </si>
  <si>
    <t>Team Members</t>
  </si>
  <si>
    <t>Ean James</t>
  </si>
  <si>
    <t>Sudha LaVen</t>
  </si>
  <si>
    <t>Kevin Tsubota</t>
  </si>
  <si>
    <t>Roger Smith</t>
  </si>
  <si>
    <t>Richard Dekany</t>
  </si>
  <si>
    <t>Tommaso Treu</t>
  </si>
  <si>
    <t>Mark Morris</t>
  </si>
  <si>
    <t>Peter Wizinowich</t>
  </si>
  <si>
    <t>Corinne Boyer, Chair</t>
  </si>
  <si>
    <t>CBO</t>
  </si>
  <si>
    <t>TMT</t>
  </si>
  <si>
    <t>Antonin Bouchez</t>
  </si>
  <si>
    <t>ABO</t>
  </si>
  <si>
    <t>GMT</t>
  </si>
  <si>
    <t>Rev-iewer</t>
  </si>
  <si>
    <t>CBO</t>
  </si>
  <si>
    <t>RID</t>
  </si>
  <si>
    <t>RIC</t>
  </si>
  <si>
    <t>Has the manufacturability of the 40m radius cylinder term been addressed? In general, have you assessed the manufacturing risks for all critical optical components with the potential vendors? Have you identified any long lead items?</t>
  </si>
  <si>
    <t>PW</t>
  </si>
  <si>
    <t>PW/TS</t>
  </si>
  <si>
    <t>RS</t>
  </si>
  <si>
    <t>PW/RS</t>
  </si>
  <si>
    <t>PW/CN</t>
  </si>
  <si>
    <t xml:space="preserve">PW </t>
  </si>
  <si>
    <t>CN</t>
  </si>
  <si>
    <t>SL</t>
  </si>
  <si>
    <t>Don't you want to test closed loop operations as well if a TTM is available?</t>
  </si>
  <si>
    <t>4.1.1</t>
  </si>
  <si>
    <t>The option 2 to remove the cover for cutting looks safer. What are the advantages of option 1?</t>
  </si>
  <si>
    <t>7.3.7</t>
  </si>
  <si>
    <t>Correlation algorithm: Which system is in charge of computing the reference image? How do you init and/or optimize the reference image for an observation?</t>
  </si>
  <si>
    <t>KAON 863</t>
  </si>
  <si>
    <t>KAON 823 &amp; KAON 835</t>
  </si>
  <si>
    <t>KAON 860</t>
  </si>
  <si>
    <t>Thanks</t>
  </si>
  <si>
    <t>RDC</t>
  </si>
  <si>
    <t>Why was the detector purchased before the SDR,PDR and CDR?</t>
  </si>
  <si>
    <t>Dither offsets, how will with the info get from SC to ROI’s on chip?</t>
  </si>
  <si>
    <t xml:space="preserve">describes magiq interaction for centering the science object. How will the Magiq / OA know what pixel to use for guiding on magiq? </t>
  </si>
  <si>
    <t>Where is requirement 8 met?</t>
  </si>
  <si>
    <t>I don’t think the micro-positioning of &lt;20mas is needed.  Once an object is centered the 50 mas lensets range, no more positioning is needed</t>
  </si>
  <si>
    <t>Table 16 needs current dates.</t>
  </si>
  <si>
    <t>The paragraph on SR25 in section 8,5.3 is confusing when discussing the nirspec the slitnod widget and moving the FSMs</t>
  </si>
  <si>
    <t xml:space="preserve">What are the Filter specifications, flatness, substrate, out of band transmission, transmission, etc.? </t>
  </si>
  <si>
    <t>It’s not clear to me how the filters/pupil stops will be mounted?  What material will be used. Is there any mechanical design work done yet for the filter holders/pupil masks.  I’m concerned about restraining the filters without possible coating damage to the filters.</t>
  </si>
  <si>
    <t>Is the ARC electronics cooling fan a vibration source?</t>
  </si>
  <si>
    <t>It seems the OSIRIS imager could be used for characterizing the typical data you’ll be using for TT correction. Does your plan include this? Have you thought of even using it to protype some of the algorithms, etc. This could be a win/win for the OSIRIS imager as ROI and better readout schemes would be useful for science.</t>
  </si>
  <si>
    <t>What effect will pupil nutation have on the performance?</t>
  </si>
  <si>
    <t>How will the filter/ pupil stop accuracy be measured?</t>
  </si>
  <si>
    <t>4.5.2</t>
  </si>
  <si>
    <t>5.1.2</t>
  </si>
  <si>
    <t xml:space="preserve">8.5.3 </t>
  </si>
  <si>
    <t xml:space="preserve"> par 4, probably should be probability</t>
  </si>
  <si>
    <t>I’m wondering about the nature of the hot pixels. some of the design seems to be driven by this concern.  What characterization has the vendor provided? Are they linear, constant, repeatable, do they bleed? Will they subtract out ok? How many of these pixels will  be useless? If so, what is the plan to work around them? Just use a different star in a different ROI?</t>
  </si>
  <si>
    <t>Since the starlist will determine IRTT ROIs it seems we’ll need a way of adjusting this. Currently the list can include many possible TT stars and the user can make a real time choice if needed. This feature will be nice to keep. Also, the user may select 3 IRTT stars and perhaps only 1 or 2 are really OK. Thus an efficient way of adjusting this would be useful. I think it would be useful to account somewhere in the design a link from magic to the camera system for specifying an ROI on the fly.</t>
  </si>
  <si>
    <t>4.3.2</t>
  </si>
  <si>
    <t>Will the filters be tilted to minimize ghosting?</t>
  </si>
  <si>
    <t>8.5.2</t>
  </si>
  <si>
    <t>optimization may be a rather involved process and automation may be somewhat difficult and cumbersome. There are a lot of choices and possible adjustments.  This seems in conflict with the requirement that acquisition only adds 15sec and that normal operation be in the control of OA’s.</t>
  </si>
  <si>
    <t>The purple plot on figure 53 does not seem to be consistent with the statement that “some of the hot pixels extend to 0.03 e/sec” which I understand to mean that the worst hot pixels are 0.03 e/sec. the point on the graph corresponding to 77k/0.03e would be close the extended line of the Hawk-I black line for the x10 case.  Thus, 125K would satisfy the dark current of &lt;545 e background even for the worst hot pixels.</t>
  </si>
  <si>
    <t>EJ</t>
  </si>
  <si>
    <t>KT</t>
  </si>
  <si>
    <t>EW</t>
  </si>
  <si>
    <t>RD</t>
  </si>
  <si>
    <t>TT</t>
  </si>
  <si>
    <t>MM</t>
  </si>
  <si>
    <t>TS</t>
  </si>
  <si>
    <t>Chris Neyman</t>
  </si>
  <si>
    <t>KAON 839</t>
  </si>
  <si>
    <t>3.1 &amp; 4.1</t>
  </si>
  <si>
    <t>Initial dewar mass estimate was performed during PD.  Mass estimate can be made by assigning material to parts in SolidWorks, and this task will be performed during the DD.</t>
  </si>
  <si>
    <t xml:space="preserve">Agreed. This is a concern for the project team &amp; Directors as well.  </t>
  </si>
  <si>
    <t>Not yet.  This will be a DD phase task.</t>
  </si>
  <si>
    <t>KAON 823</t>
  </si>
  <si>
    <t>KAON 861</t>
  </si>
  <si>
    <t>KAON 835</t>
  </si>
  <si>
    <t>KAON 855</t>
  </si>
  <si>
    <t>We were not planning to do a flexure analysis.  The focus stage will only move a few mm during normal operations.  The impact of adding the additional weight at the edge of the bench will be examined during DD.</t>
  </si>
  <si>
    <t xml:space="preserve">The maximum cable length between the detector and the electronics is 1.5 m. We discussed adding a preamplifier box to allow for a longer cable but decided against this additional complexity &amp; cost.  Given this maximum length the AO bench cover appeared to be the only viable location (we did dismiss the Caltech preferred option of mounting the electronics directly to the dewar).  We do currently mount two other electronics boxes on the AO bench cover on foam pads and these do not appear to be a vibration issue.  We will be drawing air from the thermally insulated ARC controller box for cooling &amp; will determine during DD if this is sufficient to allow us to disable the built-in fan.  We have located the controller box in our SolidWorks model to minimize access issues (see Figures 25 &amp; 26 in KAON 860).  </t>
  </si>
  <si>
    <t xml:space="preserve">The ARC controller is mounted on the AO bench  cover and will include a fan. Have you looked at alternative locations for this electronics box? I am concerned by vibrations and access to the AO bench components. </t>
  </si>
  <si>
    <t>The likelihood was lowered from &gt;30% to &gt;1% for the risk of the tip-tilt measurement accuracy requirement not achieved working off null.  The additional analysis in section 2.5 of KAON 860 is more relevant to risk #2 "advantages of NIR tip-tilt sensing not achieved" whose consequence &amp; likelihood were not changed.  The lowering of the risk #1 likelihood was based on the SolidWorks modeling during PD to incorporate a tip-tilt mirror that would allow 1 tip-tilt star to be used on-null if necessary (at additional expense) &amp; the continued viability of both the centroid and correlation approaches in the RTC design.</t>
  </si>
  <si>
    <t xml:space="preserve">The primary advantage is cost since option 1 should be considerably less time consuming.  There are also risks with option 2 since the AO enclosure roof must be removed and the dome crane used to remove &amp; reinstall the AO bench cover. </t>
  </si>
  <si>
    <t xml:space="preserve">The user software will include a correlation optimization tool (see section 8.5.2, pages 117-118). This tool will update the reference image and make the decision of when to switch to the centroid algorithm. </t>
  </si>
  <si>
    <t>The existing telescope pupil nutation is considered to be a minor effect with respect to the pupil mask size.</t>
  </si>
  <si>
    <t>How many averaged samples were used in figure 58?</t>
  </si>
  <si>
    <t xml:space="preserve">These parameters will be specified during the DD.  The 2MASS filter requirements (see the link is section 4.3.1) is our starting point.  </t>
  </si>
  <si>
    <t>We will need to determine this during the DD.</t>
  </si>
  <si>
    <t>See response to CBO 7 (above).</t>
  </si>
  <si>
    <t xml:space="preserve">Changes in the ROI locations are provided by the SC to the camera host computer via keywords.  The calculation of the ROI locations and centroid offsets are discussed in section 7.5. </t>
  </si>
  <si>
    <t xml:space="preserve">This was our solution to a request from the NSF to move significant funding into FY10 in order to allow them to fund our ATI proposal.  This amount of labor expense was not practical in FY10, and this was the single largest procurement and the one that we had most confidence in.  </t>
  </si>
  <si>
    <t>Have you performed a cold-down analysis and estimated the time for cold-down and warm-up?</t>
  </si>
  <si>
    <t>An update of the alignment procedures was postponed until a sufficient tolerance analysis and manufacturability analysis had been performed.  16h are allocated in the WMKO DD phase WBS for updating the alignment plan (see line 34, WBS 1.5.1.6, in Figure 10 of KAON 861).</t>
  </si>
  <si>
    <t>We will only be using MAGIQ to adjust pointing on ACAM.  The 2nd last sentence of paragraph 2 of section 5.1.2 will be corrected.</t>
  </si>
  <si>
    <t xml:space="preserve">Using a full Monte Carlo simulation was considered.  But we decided against it based on the desire to have a simple tool that the astronomer could use at his home institution for planning purposes.  For cost reasons we currently do not plan to do further work on the AO prediction tool (although this will hopefully be done in the future). </t>
  </si>
  <si>
    <t>Agreed, however we have not found an efficient way to do this.</t>
  </si>
  <si>
    <t>Is this statement also true for the imager which has 20 mas pixels?</t>
  </si>
  <si>
    <t>My impression is that the variable sample rate for multiple ROI’s complicates things quite a bit. Would it be OK to set a fixed sample rate, one that satisfies the highest possible frame rate for the TT loop (2 kHz currently) and still has reasonable performance, and then just vary the rates in the RTC processing with the coadd scheme? This might lead to a simpler and more robust system. Section 8.2 states the pixel read rate will always be the same so maybe I'm just confused about this.</t>
  </si>
  <si>
    <t>Mike Hess contacted Newport. They said its okay but didn't provide details.  This will require further thought during DD phase.</t>
  </si>
  <si>
    <t>Detailed time estimates were provided in figure 10, page 23 of KAON 861 (see the "work" column).  A detailed WBS dictionary (i.e. task description) hasn't been complied although many, but not all, estimators did provided task descriptions.</t>
  </si>
  <si>
    <t>Due to the tight budget we do not have plans to further develop SR4 during the DD.</t>
  </si>
  <si>
    <t xml:space="preserve">Section 3 "Laboratory I&amp;T" needs to be updated based on our recent decision to skip the WMKO HQ lab I&amp;T step for the Caltech-supplied camera.  We will instead integrate the camera with the Keck I AO system and perform system level tests with this system.  This will include closed loop testing with the existing AO TTM.  </t>
  </si>
  <si>
    <t>How will the optics internal to the TTS camera be aligned?  As mentioned, L1, L2 and L3 have very tight positioning tolerances: 50-75 um decenter, 0.1 deg tilt, and as small as 25 um axial spacing.  These sound like challenging machining tolerances, particularly the centration.  Will it be possible to optically test the various lens assemblies prior to final integration?</t>
  </si>
  <si>
    <t>Many TBDs/TBCs in the first paragraph.</t>
  </si>
  <si>
    <t>Several references are made to the seeing disk subtraction concept ("section 8.5.6", "section 8.5.4").  I believe this idea was abandoned due to the fact that the seeing disk is not present in a short exposure.  If this is not the case, please clarify.</t>
  </si>
  <si>
    <t>More references to seeing disk subtraction.</t>
  </si>
  <si>
    <t>8.5.4</t>
  </si>
  <si>
    <t>Estimating the off-axis Strehl (at the location of the tip-tilt star) in real time may be required for optimal tip-tilt control with 1 star, and will certainly be required if multiple stars are used.  Since the tip-tilt mirror will not be implemented initially, this will have to be done by analysis of the telemetry. A simple estimate based on the flux in the central 4 pixels is suggested on pg 121, but I'm not convinced this will work.  Has the development of on-line telemetry analysis tools been budgeted for?</t>
  </si>
  <si>
    <t>Requirement 6: It doesn't appear that the performance of the system in poor seeing conditions has actually been verified.  Is this true?  I expressed this same concern at the SDR.</t>
  </si>
  <si>
    <t>120-121</t>
  </si>
  <si>
    <t>We will do this as requested.</t>
  </si>
  <si>
    <t>Thanks for the reminder.</t>
  </si>
  <si>
    <t>Yes, thanks.</t>
  </si>
  <si>
    <t>CN/PW</t>
  </si>
  <si>
    <t>Correct its an array (Cx,Cy).  The keyword spreadsheet has been updated &amp; posted to reflect this.</t>
  </si>
  <si>
    <t xml:space="preserve">An external multi-hole pupil mask is proposed as the method to measure the pupil stop alignment (see the 3rd last paragraph of section 2.2.2 of KAON 855 for a brief discussion). Alternatively, we can maximize the throughput (and/or minimize the background) to match the dewar pupil mask to the pupil in the Caltech optical simulator or the telescope pupil.  </t>
  </si>
  <si>
    <t xml:space="preserve">Not yet.  </t>
  </si>
  <si>
    <t>The SNR estimates appear reasonable, but surprisingly low.  It might be a good idea to verify that these are consistent with the performance simulations performed with the Excel tool and YAO.</t>
  </si>
  <si>
    <t>I recommend adding unintended transmission of vibrations to the AO bench as a significant risk.  The location of the Cryotiger compressor in the electronics room, with rather short lines to the IR TTS camera, might be problematic.  However, I assume that that the compressor can be turned off when the IR TTS is not in use?</t>
  </si>
  <si>
    <t xml:space="preserve">The exact methods to optimize the centroid or correlation algorithms is an outstanding issue that will be addressed during the DD.  The seeing disk method appears workable, after a fashion, when the object is well corrected.    </t>
  </si>
  <si>
    <t>You are correct.  Given the current budget this verification may not be able to be performed until we are on-sky.</t>
  </si>
  <si>
    <t xml:space="preserve">The current plan is to complete the commissioning of the K1 laser this summer &amp; to move OSIRIS (starting in Jan/2012) prior to beginning installation of the NIR TTS (we intend to modify the AO bench prior to the OSIRIS move).  </t>
  </si>
  <si>
    <t xml:space="preserve">Yes.  The procedure in section 3.5.2 only uses a laser for centering &amp; tilt alignment in reflection off the field lens &amp; before the field lens is installed.  </t>
  </si>
  <si>
    <t>We do not agree that this is a significant risk (see response to ABO RIQ 4).</t>
  </si>
  <si>
    <t>van Dam was provided with this SNR estimate during the PD to better anchor his YAO simulations. We could confirm with van Dam that they are now consistent.</t>
  </si>
  <si>
    <t>RS/PW</t>
  </si>
  <si>
    <t>The document indicates that the location of the OSIRIS field with respect to the optical axis would be chosen in the PD phase.  Has it been?</t>
  </si>
  <si>
    <t>2.5.1</t>
  </si>
  <si>
    <t>18-19</t>
  </si>
  <si>
    <t>3.5.2</t>
  </si>
  <si>
    <t>As mentioned at SDR, optical alignment with a visible laser source will be problematic when the first optic of the field lens is silicon.</t>
  </si>
  <si>
    <t>3.4.2</t>
  </si>
  <si>
    <t xml:space="preserve">The pixel rate is indeed constant at ~6µs/pix plus a few µs overheads for line and frame start; moving to a new window position takes 2µs.   
However, you can choose how often to re-visit each ROI.  So, for example, you could readout ROI 1 two times and then readout ROI 2 once.  We see this option as adding flexibility for stars of different magnitudes without adding significant complexity.
The camera readout DSP software work for setting up a table of ROIs and visitation rates is more than half done at this point so simplification would mean back tracking (the ARC controller does no pixel manipulation).  The work of coadding and differencing to synthesize exposures from raw frames is done in the RTC (included in the fixed price contract).   Most of the scope for simplification is in not invoking the multiple ROIs so that there is no cost in the AO system controller to set them up. </t>
  </si>
  <si>
    <t xml:space="preserve">Thanks for the suggestion however given the existing Caltech test facilities we do not feel a need to perform any testing with OSIRIS.
The project was instigated as a result of a test program evaluating noise as a function of readout timing in a dark test dewar at Caltech. This dewar which will used for testing the TRICK detector and readout waveforms and electronics, so this remains the most conveneint and least conflicted path.  The Caltech facility has been upgraded to include multi spot illumination with deep sub pixel position control of the spot and is thus an even better test vehicle.  The TRICK dewar and relay optics will be tested using Caltech's large Offner relay to simulate the Keck AO system's output.  This facility has fine motion control of the spots and good PSF control. </t>
  </si>
  <si>
    <t>Could you please clarify the relationships between the installation and commissioning of the IR TTS and other observatory constraints such as the commissioning of the K1 LGS system?  For example, is the current plan to complete the commissioning of the K1 laser prior to beginning installation of the IR TTS?</t>
  </si>
  <si>
    <t>Not sure which concern is to be addressed here.  The maximum heat extraction requirement for the camera controller is &lt; 73 W continuous at the controller's AC socket (which will be addressed by an insulated air to glycol cooled box.  The AO electronics room power is 500 W for the cryocooler compressor and ~2.5 kW for the other electronics (Lakeshore controller, terminal server, Sun Blade computer, motor controller &amp; ion pump controller) dominated by the computer.</t>
  </si>
  <si>
    <t>The G222 Report from Teledyne lists the dataset maximum at 0.025 e/s at 77K.  Extending the Hawk-I 10x black line to 77K would give ~0.01 e/s; extending the purple line would give ~1e/s.  So, the purple curve does look too conservative, however margin may prove to be necessary since our hope is to improve noise perfromance by operating at a larger detector reverse bias, which will induce more and brighter hot pixels which are addressed by colder operation.  Our plan is to test our actual detector over a range of temperatures with Caltech's existing lab system to determine whether the Polycold NF-48 can meet our needs.</t>
  </si>
  <si>
    <t xml:space="preserve">The vendor provided statistics on the dark pixels and the test conditions; the test conditions only include measurements at 77K.  1.6% of the pixels have high dark current and 1.7% of the pixels have low QE.  The camera calibrations we will perform (section 8.3.1) will include flat fields, dark frames and a bad pixel map.  Our bad pixel map will contain fewer pixels due ot our greater tolerance of dark current at high frame rates.  These frames will be used in the acquisition and RTC data processing. </t>
  </si>
  <si>
    <t>The cool-down time is currently estimated to be ~ 40 hrs, but is projected to be &lt;24 hrs after some light-weighting.  Warmup is actively controlled, and can be as fast as 1 K/min for detector safety resulting in &lt; 4 hrs, however we may decide during DD to limit this rate to protect the optics.</t>
  </si>
  <si>
    <t>These will be answered early in DD.  Since releasing KAON 860 Caltech has proposed that the command processing should only occur at Resets (&gt; ~1Hz). The resulting overhead  (~10us) will represent a negligible increment compared to the (multiple) frame time(s) that it takes to measure the baseline for the first frame after reset.  This is consistent with the idea that on-the-fly changes to ROI (e.g. to jog its position by a pixel) should occur at the next Reset rather than cause an early reset which would change the exposure cadence.</t>
  </si>
  <si>
    <t>The filters will be held with spring wave washers outside of the field of view.
The pupil stop design details have not been settled. Tight tolerances could be maintained by milling the stop in the filter wheel.</t>
  </si>
  <si>
    <t>We have identified two ways to mount the optics: precision machined gaps to allow for differential contraction (cheaper; shown in the current Solid model), and precision bonding of flexures (which utilizes Caltech's MOSFIRE experience).
We were awaiting the tolerance analysis prior to selecting the lens mounting method and further developing the camera alignment plan.  This has become a DD task.</t>
  </si>
  <si>
    <t xml:space="preserve">Optimization of the tip-tilt correction is an outstanding issue that we will need to address during the DD phase. We have hours for this task under WBS 1.7.14 Optimization and control loop tools: see SEMP figure 10, item 73, 20 hours DD phase and figure 11, item 65, 60 hours development phase.  </t>
  </si>
  <si>
    <t>I'm quite concerned about the possibility of vibrations transmitted from the Polycold compressor in the electronics room to the AO bench.  Has the effect on AO observing been modeled or estimated in any way?</t>
  </si>
  <si>
    <t>The compressor is a relatively low vibration device (noisier than a computer fan but by &lt; 10x; you don't feel vibrations when you stand beside it) &amp; we will mount it on vibration isolation material suspended from the ceiling.  The remaining potential vibration path is through the gas lines or via the gas itself.  The gas lines will be appropriately mounted to reduce vibration transfer.  Since the cold head is demonstrated to have very low vibrations we do not believe that vibration transfer through the gas is an issue, however we have designed in bends in the gas line to further mitigate this possibility.  
We chose this approach for safety &amp; cost reasons.  If vibrations do become an issue we can move the compressor to the machinery room.</t>
  </si>
  <si>
    <t>From the SEMP (section 5.6): To date $331k of the procurement orders have already been placed, including the $67.8k fixed price Microgate contract.  ~$64k of the remaining $184k is from catalog prices or quotes (therefore 65% is still an engineering estimate).
More detail on the Caltech portion from RS: $55K out of the $108K of CIT capital expenditures are based on engineering estimates with the remainder being catalog prices or explicit quotes.  Caltech shop labor charges are engineering estimates.</t>
  </si>
  <si>
    <t>Requirement 8 is met in the acquisition process discussed in both the PDM and the OOCD.  See in particular section 5.1.2 of the OOCD.  
In the process of addressing this RIC we realized that we incorrectly stated that MAGIQ will be used for the NIR TTS readout in both section 8.5.1 of the PDM and sect. 5.2.2 of the OOCD (this text will be corrected).</t>
  </si>
  <si>
    <t>CLOSED</t>
  </si>
  <si>
    <t>CLOSED</t>
  </si>
  <si>
    <t>AO filters will have tighter  specs for flatness, etc. You may reference the NIRC2 specs</t>
  </si>
  <si>
    <t>We will look at clearing up the wording of this comparison.</t>
  </si>
  <si>
    <t xml:space="preserve">The acquisition time budget will be developed during the DD to better determine if we can meet the 15 sec requirement.  The intention is not to have the OA involved in the optimization process, but rather to have these choices made automatically.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</si>
</sst>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4">
    <font>
      <sz val="10"/>
      <name val="Arial"/>
      <family val="0"/>
    </font>
    <font>
      <sz val="11"/>
      <color indexed="8"/>
      <name val="Calibri"/>
      <family val="2"/>
    </font>
    <font>
      <sz val="8"/>
      <name val="Arial"/>
      <family val="2"/>
    </font>
    <font>
      <b/>
      <sz val="9"/>
      <name val="Arial"/>
      <family val="2"/>
    </font>
    <font>
      <sz val="9"/>
      <name val="Arial"/>
      <family val="2"/>
    </font>
    <font>
      <i/>
      <sz val="9"/>
      <name val="Arial"/>
      <family val="2"/>
    </font>
    <font>
      <u val="single"/>
      <sz val="13"/>
      <color indexed="12"/>
      <name val="Arial"/>
      <family val="2"/>
    </font>
    <font>
      <u val="single"/>
      <sz val="13"/>
      <color indexed="36"/>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10" fillId="2" borderId="1" applyNumberFormat="0" applyAlignment="0" applyProtection="0"/>
    <xf numFmtId="0" fontId="11"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1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7" fillId="3" borderId="1" applyNumberFormat="0" applyAlignment="0" applyProtection="0"/>
    <xf numFmtId="0" fontId="18" fillId="0" borderId="6" applyNumberFormat="0" applyFill="0" applyAlignment="0" applyProtection="0"/>
    <xf numFmtId="0" fontId="19"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85">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wrapText="1"/>
    </xf>
    <xf numFmtId="0" fontId="4" fillId="0" borderId="0" xfId="0" applyFont="1" applyAlignment="1">
      <alignment/>
    </xf>
    <xf numFmtId="0" fontId="4" fillId="0" borderId="0" xfId="0" applyFont="1" applyAlignment="1">
      <alignment horizontal="left"/>
    </xf>
    <xf numFmtId="0" fontId="0" fillId="0" borderId="0" xfId="0" applyAlignment="1">
      <alignment horizontal="left" vertical="top" wrapText="1"/>
    </xf>
    <xf numFmtId="0" fontId="0"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ont="1" applyAlignment="1">
      <alignment horizontal="center" vertical="top"/>
    </xf>
    <xf numFmtId="0" fontId="0" fillId="0" borderId="0" xfId="0" applyFont="1" applyAlignment="1">
      <alignment vertical="top" wrapText="1"/>
    </xf>
    <xf numFmtId="0" fontId="0" fillId="0" borderId="0" xfId="0" applyAlignment="1">
      <alignment wrapText="1"/>
    </xf>
    <xf numFmtId="0" fontId="0" fillId="0" borderId="0" xfId="0" applyAlignment="1">
      <alignment horizontal="center" vertical="top" wrapText="1"/>
    </xf>
    <xf numFmtId="0" fontId="3" fillId="6" borderId="10" xfId="0" applyFont="1" applyFill="1" applyBorder="1" applyAlignment="1">
      <alignment horizontal="left" vertical="top" wrapText="1"/>
    </xf>
    <xf numFmtId="0" fontId="3" fillId="6" borderId="10"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vertical="top"/>
    </xf>
    <xf numFmtId="0" fontId="0" fillId="0" borderId="10" xfId="0" applyFont="1" applyFill="1" applyBorder="1" applyAlignment="1">
      <alignment horizontal="center" vertical="top" wrapText="1"/>
    </xf>
    <xf numFmtId="0" fontId="0" fillId="0" borderId="10" xfId="0"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4" fillId="6"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0" fillId="6" borderId="10" xfId="0" applyFont="1" applyFill="1" applyBorder="1" applyAlignment="1">
      <alignment vertical="top" wrapText="1"/>
    </xf>
    <xf numFmtId="0" fontId="0" fillId="0" borderId="0" xfId="0" applyFill="1" applyAlignment="1">
      <alignment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Alignment="1">
      <alignment vertical="top"/>
    </xf>
    <xf numFmtId="0" fontId="5" fillId="0" borderId="0" xfId="0" applyFont="1" applyAlignment="1">
      <alignment wrapText="1"/>
    </xf>
    <xf numFmtId="0" fontId="4" fillId="0" borderId="10" xfId="0" applyFont="1" applyFill="1" applyBorder="1" applyAlignment="1">
      <alignment horizontal="center" vertical="top" wrapText="1"/>
    </xf>
    <xf numFmtId="0" fontId="0" fillId="0" borderId="0" xfId="0" applyAlignment="1">
      <alignment horizontal="center" vertical="top"/>
    </xf>
    <xf numFmtId="0" fontId="0" fillId="6" borderId="10" xfId="0"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0" fillId="0" borderId="0" xfId="0" applyFont="1" applyAlignment="1">
      <alignment wrapText="1"/>
    </xf>
    <xf numFmtId="0" fontId="0" fillId="0" borderId="10" xfId="0" applyBorder="1" applyAlignment="1">
      <alignment vertical="top"/>
    </xf>
    <xf numFmtId="0" fontId="0" fillId="0" borderId="10" xfId="0" applyBorder="1" applyAlignment="1">
      <alignment horizontal="center" vertical="top"/>
    </xf>
    <xf numFmtId="0" fontId="3" fillId="6" borderId="10" xfId="0" applyFont="1" applyFill="1" applyBorder="1" applyAlignment="1">
      <alignment horizontal="center" wrapText="1"/>
    </xf>
    <xf numFmtId="0" fontId="0" fillId="0" borderId="0" xfId="0" applyAlignment="1">
      <alignment horizontal="center"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4"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Font="1" applyFill="1" applyBorder="1" applyAlignment="1">
      <alignment horizontal="left" vertical="top"/>
    </xf>
    <xf numFmtId="0" fontId="0" fillId="0" borderId="10" xfId="0" applyFont="1" applyBorder="1" applyAlignment="1">
      <alignment horizontal="left" vertical="top" wrapText="1"/>
    </xf>
    <xf numFmtId="0" fontId="0" fillId="0" borderId="0" xfId="0" applyFont="1" applyFill="1" applyAlignment="1">
      <alignment horizontal="left" vertical="top" wrapText="1"/>
    </xf>
    <xf numFmtId="0" fontId="0" fillId="0" borderId="10" xfId="0" applyFont="1" applyBorder="1" applyAlignment="1">
      <alignment horizontal="center" vertical="top" wrapText="1"/>
    </xf>
    <xf numFmtId="0" fontId="0" fillId="0" borderId="10" xfId="0" applyFont="1" applyFill="1" applyBorder="1" applyAlignment="1">
      <alignment horizontal="left" vertical="top" wrapText="1"/>
    </xf>
    <xf numFmtId="0" fontId="0" fillId="0" borderId="10" xfId="0" applyFont="1" applyBorder="1" applyAlignment="1">
      <alignment horizontal="center" vertical="top"/>
    </xf>
    <xf numFmtId="0" fontId="0" fillId="0" borderId="10" xfId="0" applyFont="1" applyFill="1" applyBorder="1" applyAlignment="1">
      <alignment horizontal="center" vertical="top"/>
    </xf>
    <xf numFmtId="0" fontId="0" fillId="0" borderId="10" xfId="0" applyBorder="1" applyAlignment="1">
      <alignment horizontal="center" wrapText="1"/>
    </xf>
    <xf numFmtId="0" fontId="0" fillId="0" borderId="10" xfId="0" applyBorder="1" applyAlignment="1">
      <alignment vertical="top" wrapText="1"/>
    </xf>
    <xf numFmtId="0" fontId="0" fillId="0" borderId="10" xfId="0" applyFont="1" applyFill="1" applyBorder="1" applyAlignment="1">
      <alignment horizontal="left" vertical="top" wrapText="1"/>
    </xf>
    <xf numFmtId="0" fontId="0" fillId="0" borderId="10" xfId="57" applyFont="1" applyFill="1" applyBorder="1" applyAlignment="1">
      <alignment horizontal="center" vertical="top"/>
      <protection/>
    </xf>
    <xf numFmtId="0" fontId="0" fillId="0" borderId="10" xfId="57" applyFont="1" applyFill="1" applyBorder="1" applyAlignment="1">
      <alignment horizontal="center" vertical="top" wrapText="1"/>
      <protection/>
    </xf>
    <xf numFmtId="0" fontId="0" fillId="0" borderId="0" xfId="57" applyFont="1" applyAlignment="1">
      <alignment horizontal="center"/>
      <protection/>
    </xf>
    <xf numFmtId="0" fontId="0" fillId="0" borderId="10" xfId="57" applyFont="1" applyBorder="1" applyAlignment="1">
      <alignment wrapText="1"/>
      <protection/>
    </xf>
    <xf numFmtId="0" fontId="0" fillId="0" borderId="10" xfId="59" applyBorder="1" applyAlignment="1">
      <alignment horizontal="center" vertical="top" wrapText="1"/>
      <protection/>
    </xf>
    <xf numFmtId="0" fontId="0" fillId="0" borderId="10" xfId="59" applyFont="1" applyFill="1" applyBorder="1" applyAlignment="1">
      <alignment horizontal="center" vertical="top" wrapText="1"/>
      <protection/>
    </xf>
    <xf numFmtId="0" fontId="0" fillId="0" borderId="10" xfId="59" applyFont="1" applyBorder="1" applyAlignment="1">
      <alignment wrapText="1"/>
      <protection/>
    </xf>
    <xf numFmtId="0" fontId="0" fillId="0" borderId="10" xfId="58" applyFont="1" applyFill="1" applyBorder="1" applyAlignment="1">
      <alignment horizontal="center" vertical="top"/>
      <protection/>
    </xf>
    <xf numFmtId="0" fontId="0" fillId="0" borderId="10" xfId="58" applyFill="1" applyBorder="1" applyAlignment="1">
      <alignment horizontal="center" vertical="top"/>
      <protection/>
    </xf>
    <xf numFmtId="0" fontId="0" fillId="0" borderId="0" xfId="0" applyFill="1" applyAlignment="1">
      <alignment vertical="top" wrapText="1"/>
    </xf>
    <xf numFmtId="0" fontId="0" fillId="0" borderId="10" xfId="0" applyFill="1" applyBorder="1" applyAlignment="1">
      <alignment horizontal="center" vertical="top" wrapText="1"/>
    </xf>
    <xf numFmtId="0" fontId="0" fillId="0" borderId="10" xfId="58" applyFont="1" applyFill="1" applyBorder="1" applyAlignment="1">
      <alignment horizontal="center" vertical="top" wrapText="1"/>
      <protection/>
    </xf>
    <xf numFmtId="0" fontId="0" fillId="0" borderId="10" xfId="58" applyFont="1" applyFill="1" applyBorder="1" applyAlignment="1">
      <alignment horizontal="left" vertical="top" wrapText="1"/>
      <protection/>
    </xf>
    <xf numFmtId="0" fontId="0" fillId="0" borderId="10" xfId="58" applyFill="1" applyBorder="1" applyAlignment="1">
      <alignment horizontal="left" vertical="top" wrapText="1"/>
      <protection/>
    </xf>
    <xf numFmtId="0" fontId="0" fillId="0" borderId="10" xfId="59" applyFont="1" applyFill="1" applyBorder="1" applyAlignment="1">
      <alignment horizontal="center" vertical="top"/>
      <protection/>
    </xf>
    <xf numFmtId="0" fontId="0" fillId="0" borderId="10" xfId="59" applyFont="1" applyFill="1" applyBorder="1" applyAlignment="1">
      <alignment horizontal="left" vertical="top" wrapText="1"/>
      <protection/>
    </xf>
    <xf numFmtId="0" fontId="0" fillId="0" borderId="10" xfId="57" applyFont="1" applyFill="1" applyBorder="1" applyAlignment="1">
      <alignment horizontal="left" vertical="top" wrapText="1"/>
      <protection/>
    </xf>
    <xf numFmtId="0" fontId="0" fillId="0" borderId="10" xfId="0" applyNumberFormat="1" applyFont="1" applyFill="1" applyBorder="1" applyAlignment="1">
      <alignment horizontal="left" vertical="top" wrapText="1"/>
    </xf>
    <xf numFmtId="0" fontId="4" fillId="0" borderId="0" xfId="0" applyFont="1" applyAlignment="1">
      <alignment horizontal="center" wrapText="1"/>
    </xf>
    <xf numFmtId="0" fontId="0" fillId="0" borderId="11" xfId="0" applyNumberFormat="1"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0" xfId="0" applyFont="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mments - RIC list" xfId="57"/>
    <cellStyle name="Normal_Discrepancies - RID list" xfId="58"/>
    <cellStyle name="Normal_Questions - RIQ lis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48"/>
  <sheetViews>
    <sheetView zoomScale="115" zoomScaleNormal="115" workbookViewId="0" topLeftCell="A1">
      <selection activeCell="C30" sqref="C30:D30"/>
    </sheetView>
  </sheetViews>
  <sheetFormatPr defaultColWidth="9.140625" defaultRowHeight="12.75"/>
  <cols>
    <col min="1" max="1" width="17.7109375" style="1" customWidth="1"/>
    <col min="2" max="2" width="21.7109375" style="1" customWidth="1"/>
    <col min="3" max="3" width="27.140625" style="1" customWidth="1"/>
    <col min="4" max="4" width="26.00390625" style="1" customWidth="1"/>
    <col min="5" max="5" width="27.421875" style="1" customWidth="1"/>
    <col min="6" max="16384" width="9.140625" style="1" customWidth="1"/>
  </cols>
  <sheetData>
    <row r="1" ht="12">
      <c r="A1" s="2" t="s">
        <v>42</v>
      </c>
    </row>
    <row r="2" ht="12"/>
    <row r="3" spans="1:4" s="4" customFormat="1" ht="12">
      <c r="A3" s="2" t="s">
        <v>84</v>
      </c>
      <c r="B3" s="1"/>
      <c r="C3" s="1"/>
      <c r="D3" s="3"/>
    </row>
    <row r="4" spans="1:2" ht="12">
      <c r="A4" s="3" t="s">
        <v>55</v>
      </c>
      <c r="B4" s="3" t="s">
        <v>80</v>
      </c>
    </row>
    <row r="5" spans="1:2" ht="12">
      <c r="A5" s="1" t="s">
        <v>85</v>
      </c>
      <c r="B5" s="1" t="s">
        <v>146</v>
      </c>
    </row>
    <row r="6" spans="1:2" ht="12">
      <c r="A6" s="1" t="s">
        <v>86</v>
      </c>
      <c r="B6" s="1" t="s">
        <v>111</v>
      </c>
    </row>
    <row r="7" spans="1:2" ht="12">
      <c r="A7" s="1" t="s">
        <v>87</v>
      </c>
      <c r="B7" s="1" t="s">
        <v>147</v>
      </c>
    </row>
    <row r="8" spans="1:2" ht="12">
      <c r="A8" s="1" t="s">
        <v>82</v>
      </c>
      <c r="B8" s="1" t="s">
        <v>148</v>
      </c>
    </row>
    <row r="9" spans="1:2" ht="12">
      <c r="A9" s="1" t="s">
        <v>88</v>
      </c>
      <c r="B9" s="1" t="s">
        <v>106</v>
      </c>
    </row>
    <row r="10" spans="1:2" ht="12">
      <c r="A10" s="1" t="s">
        <v>89</v>
      </c>
      <c r="B10" s="1" t="s">
        <v>149</v>
      </c>
    </row>
    <row r="11" spans="1:2" ht="12">
      <c r="A11" s="1" t="s">
        <v>90</v>
      </c>
      <c r="B11" s="1" t="s">
        <v>150</v>
      </c>
    </row>
    <row r="12" spans="1:2" ht="12">
      <c r="A12" s="1" t="s">
        <v>91</v>
      </c>
      <c r="B12" s="1" t="s">
        <v>151</v>
      </c>
    </row>
    <row r="13" spans="1:2" ht="12">
      <c r="A13" s="1" t="s">
        <v>153</v>
      </c>
      <c r="B13" s="1" t="s">
        <v>110</v>
      </c>
    </row>
    <row r="14" spans="1:2" ht="12">
      <c r="A14" s="1" t="s">
        <v>92</v>
      </c>
      <c r="B14" s="1" t="s">
        <v>104</v>
      </c>
    </row>
    <row r="15" spans="1:2" ht="12">
      <c r="A15" s="1" t="s">
        <v>83</v>
      </c>
      <c r="B15" s="1" t="s">
        <v>152</v>
      </c>
    </row>
    <row r="16" ht="12"/>
    <row r="17" ht="12">
      <c r="A17" s="2" t="s">
        <v>81</v>
      </c>
    </row>
    <row r="18" spans="1:3" ht="12">
      <c r="A18" s="3" t="s">
        <v>55</v>
      </c>
      <c r="B18" s="3" t="s">
        <v>80</v>
      </c>
      <c r="C18" s="3"/>
    </row>
    <row r="19" spans="1:3" ht="12">
      <c r="A19" s="1" t="s">
        <v>93</v>
      </c>
      <c r="B19" s="1" t="s">
        <v>94</v>
      </c>
      <c r="C19" s="1" t="s">
        <v>95</v>
      </c>
    </row>
    <row r="20" spans="1:3" ht="12">
      <c r="A20" s="1" t="s">
        <v>96</v>
      </c>
      <c r="B20" s="1" t="s">
        <v>97</v>
      </c>
      <c r="C20" s="1" t="s">
        <v>98</v>
      </c>
    </row>
    <row r="21" spans="1:3" ht="12">
      <c r="A21" s="1" t="s">
        <v>79</v>
      </c>
      <c r="B21" s="1" t="s">
        <v>121</v>
      </c>
      <c r="C21" s="1" t="s">
        <v>77</v>
      </c>
    </row>
    <row r="22" ht="12">
      <c r="C22" s="5"/>
    </row>
    <row r="23" ht="12">
      <c r="C23" s="5"/>
    </row>
    <row r="24" spans="1:3" ht="12" customHeight="1">
      <c r="A24" s="2" t="s">
        <v>56</v>
      </c>
      <c r="B24" s="77" t="s">
        <v>67</v>
      </c>
      <c r="C24" s="77"/>
    </row>
    <row r="25" spans="2:3" ht="12">
      <c r="B25" s="5"/>
      <c r="C25" s="5"/>
    </row>
    <row r="26" spans="1:3" s="6" customFormat="1" ht="24">
      <c r="A26" s="2" t="s">
        <v>57</v>
      </c>
      <c r="B26" s="4" t="s">
        <v>66</v>
      </c>
      <c r="C26" s="5"/>
    </row>
    <row r="27" spans="1:3" s="6" customFormat="1" ht="12">
      <c r="A27" s="2"/>
      <c r="B27" s="4"/>
      <c r="C27" s="5"/>
    </row>
    <row r="28" spans="1:4" ht="12">
      <c r="A28" s="7" t="s">
        <v>59</v>
      </c>
      <c r="B28" s="33" t="s">
        <v>60</v>
      </c>
      <c r="C28" s="77" t="s">
        <v>39</v>
      </c>
      <c r="D28" s="77"/>
    </row>
    <row r="29" spans="1:4" ht="12">
      <c r="A29" s="7" t="s">
        <v>61</v>
      </c>
      <c r="B29" s="33" t="s">
        <v>63</v>
      </c>
      <c r="C29" s="77" t="s">
        <v>40</v>
      </c>
      <c r="D29" s="77"/>
    </row>
    <row r="30" spans="1:4" ht="24" customHeight="1">
      <c r="A30" s="7" t="s">
        <v>62</v>
      </c>
      <c r="B30" s="33" t="s">
        <v>64</v>
      </c>
      <c r="C30" s="77" t="s">
        <v>41</v>
      </c>
      <c r="D30" s="77"/>
    </row>
    <row r="31" spans="2:3" ht="12">
      <c r="B31" s="5"/>
      <c r="C31" s="5"/>
    </row>
    <row r="32" spans="1:3" ht="12">
      <c r="A32" s="2" t="s">
        <v>65</v>
      </c>
      <c r="B32" s="77" t="s">
        <v>78</v>
      </c>
      <c r="C32" s="77"/>
    </row>
    <row r="33" spans="2:3" ht="12">
      <c r="B33" s="5"/>
      <c r="C33" s="5"/>
    </row>
    <row r="34" spans="1:3" ht="12">
      <c r="A34" s="2" t="s">
        <v>43</v>
      </c>
      <c r="B34" s="77" t="s">
        <v>50</v>
      </c>
      <c r="C34" s="77"/>
    </row>
    <row r="35" spans="1:3" ht="12">
      <c r="A35" s="2"/>
      <c r="B35" s="77" t="s">
        <v>54</v>
      </c>
      <c r="C35" s="77"/>
    </row>
    <row r="36" spans="1:3" ht="12">
      <c r="A36" s="2"/>
      <c r="B36" s="5"/>
      <c r="C36" s="5"/>
    </row>
    <row r="37" spans="1:3" ht="12">
      <c r="A37" s="2" t="s">
        <v>46</v>
      </c>
      <c r="B37" s="77" t="s">
        <v>68</v>
      </c>
      <c r="C37" s="77"/>
    </row>
    <row r="38" spans="2:3" ht="12">
      <c r="B38" s="5"/>
      <c r="C38" s="5"/>
    </row>
    <row r="39" spans="1:3" ht="12">
      <c r="A39" s="2" t="s">
        <v>53</v>
      </c>
      <c r="B39" s="77" t="s">
        <v>51</v>
      </c>
      <c r="C39" s="77"/>
    </row>
    <row r="40" spans="2:3" ht="12">
      <c r="B40" s="5"/>
      <c r="C40" s="5"/>
    </row>
    <row r="41" spans="1:3" ht="12">
      <c r="A41" s="2" t="s">
        <v>58</v>
      </c>
      <c r="B41" s="77" t="s">
        <v>47</v>
      </c>
      <c r="C41" s="77"/>
    </row>
    <row r="42" spans="2:3" ht="12">
      <c r="B42" s="5"/>
      <c r="C42" s="5"/>
    </row>
    <row r="43" spans="1:3" ht="12">
      <c r="A43" s="2" t="s">
        <v>48</v>
      </c>
      <c r="B43" s="5" t="s">
        <v>49</v>
      </c>
      <c r="C43" s="5"/>
    </row>
    <row r="44" spans="2:3" ht="12">
      <c r="B44" s="5"/>
      <c r="C44" s="5"/>
    </row>
    <row r="45" spans="1:3" ht="12">
      <c r="A45" s="2" t="s">
        <v>45</v>
      </c>
      <c r="B45" s="77" t="s">
        <v>52</v>
      </c>
      <c r="C45" s="77"/>
    </row>
    <row r="47" spans="1:2" ht="12">
      <c r="A47" s="2" t="s">
        <v>75</v>
      </c>
      <c r="B47" s="1" t="s">
        <v>76</v>
      </c>
    </row>
    <row r="48" ht="12">
      <c r="A48" s="2"/>
    </row>
  </sheetData>
  <sheetProtection/>
  <mergeCells count="11">
    <mergeCell ref="B41:C41"/>
    <mergeCell ref="B45:C45"/>
    <mergeCell ref="B24:C24"/>
    <mergeCell ref="B32:C32"/>
    <mergeCell ref="B34:C34"/>
    <mergeCell ref="B35:C35"/>
    <mergeCell ref="C28:D28"/>
    <mergeCell ref="C29:D29"/>
    <mergeCell ref="C30:D30"/>
    <mergeCell ref="B37:C37"/>
    <mergeCell ref="B39:C39"/>
  </mergeCells>
  <printOptions/>
  <pageMargins left="0" right="0" top="0" bottom="0" header="0.5" footer="0.5"/>
  <pageSetup horizontalDpi="600" verticalDpi="600" orientation="landscape"/>
  <legacyDrawing r:id="rId2"/>
  <oleObjects>
    <oleObject progId="PowerPoint.Slide.8" shapeId="15127" r:id="rId1"/>
  </oleObjects>
</worksheet>
</file>

<file path=xl/worksheets/sheet2.xml><?xml version="1.0" encoding="utf-8"?>
<worksheet xmlns="http://schemas.openxmlformats.org/spreadsheetml/2006/main" xmlns:r="http://schemas.openxmlformats.org/officeDocument/2006/relationships">
  <dimension ref="A1:J22"/>
  <sheetViews>
    <sheetView zoomScale="130" zoomScaleNormal="130" workbookViewId="0" topLeftCell="A1">
      <selection activeCell="G16" sqref="G16"/>
    </sheetView>
  </sheetViews>
  <sheetFormatPr defaultColWidth="9.140625" defaultRowHeight="12.75"/>
  <cols>
    <col min="1" max="1" width="3.28125" style="9" customWidth="1"/>
    <col min="2" max="2" width="6.28125" style="10" customWidth="1"/>
    <col min="3" max="3" width="5.28125" style="35" customWidth="1"/>
    <col min="4" max="4" width="8.28125" style="15" customWidth="1"/>
    <col min="5" max="5" width="5.7109375" style="10" customWidth="1"/>
    <col min="6" max="6" width="5.421875" style="10" customWidth="1"/>
    <col min="7" max="7" width="41.8515625" style="10" customWidth="1"/>
    <col min="8" max="8" width="8.00390625" style="35" customWidth="1"/>
    <col min="9" max="9" width="41.00390625" style="11" customWidth="1"/>
    <col min="10" max="10" width="11.421875" style="35" customWidth="1"/>
    <col min="11" max="16384" width="9.140625" style="10" customWidth="1"/>
  </cols>
  <sheetData>
    <row r="1" spans="1:10" s="11" customFormat="1" ht="24">
      <c r="A1" s="28" t="s">
        <v>74</v>
      </c>
      <c r="B1" s="17" t="s">
        <v>99</v>
      </c>
      <c r="C1" s="17" t="s">
        <v>69</v>
      </c>
      <c r="D1" s="17" t="s">
        <v>65</v>
      </c>
      <c r="E1" s="17" t="s">
        <v>44</v>
      </c>
      <c r="F1" s="17" t="s">
        <v>46</v>
      </c>
      <c r="G1" s="17" t="s">
        <v>71</v>
      </c>
      <c r="H1" s="17" t="s">
        <v>73</v>
      </c>
      <c r="I1" s="17" t="s">
        <v>48</v>
      </c>
      <c r="J1" s="17" t="s">
        <v>45</v>
      </c>
    </row>
    <row r="2" spans="1:10" s="9" customFormat="1" ht="42" customHeight="1">
      <c r="A2" s="19">
        <v>1</v>
      </c>
      <c r="B2" s="48" t="s">
        <v>100</v>
      </c>
      <c r="C2" s="38" t="s">
        <v>102</v>
      </c>
      <c r="D2" s="20" t="s">
        <v>117</v>
      </c>
      <c r="E2" s="18"/>
      <c r="F2" s="20"/>
      <c r="G2" s="22" t="s">
        <v>35</v>
      </c>
      <c r="H2" s="20" t="s">
        <v>108</v>
      </c>
      <c r="I2" s="22" t="s">
        <v>195</v>
      </c>
      <c r="J2" s="22"/>
    </row>
    <row r="3" spans="1:10" s="9" customFormat="1" ht="25.5">
      <c r="A3" s="19">
        <f aca="true" t="shared" si="0" ref="A3:A9">A2+1</f>
        <v>2</v>
      </c>
      <c r="B3" s="48" t="s">
        <v>100</v>
      </c>
      <c r="C3" s="38" t="s">
        <v>37</v>
      </c>
      <c r="D3" s="20"/>
      <c r="E3" s="18"/>
      <c r="F3" s="20"/>
      <c r="G3" s="22" t="s">
        <v>8</v>
      </c>
      <c r="H3" s="20" t="s">
        <v>198</v>
      </c>
      <c r="I3" s="49" t="s">
        <v>120</v>
      </c>
      <c r="J3" s="22" t="s">
        <v>232</v>
      </c>
    </row>
    <row r="4" spans="1:10" s="9" customFormat="1" ht="51">
      <c r="A4" s="19">
        <f t="shared" si="0"/>
        <v>3</v>
      </c>
      <c r="B4" s="48" t="s">
        <v>100</v>
      </c>
      <c r="C4" s="38" t="s">
        <v>37</v>
      </c>
      <c r="D4" s="20" t="s">
        <v>118</v>
      </c>
      <c r="E4" s="18"/>
      <c r="F4" s="20"/>
      <c r="G4" s="22" t="s">
        <v>10</v>
      </c>
      <c r="H4" s="20" t="s">
        <v>109</v>
      </c>
      <c r="I4" s="22" t="s">
        <v>196</v>
      </c>
      <c r="J4" s="22" t="s">
        <v>232</v>
      </c>
    </row>
    <row r="5" spans="1:10" s="9" customFormat="1" ht="102">
      <c r="A5" s="19">
        <f t="shared" si="0"/>
        <v>4</v>
      </c>
      <c r="B5" s="48" t="s">
        <v>100</v>
      </c>
      <c r="C5" s="38" t="s">
        <v>37</v>
      </c>
      <c r="D5" s="20" t="s">
        <v>119</v>
      </c>
      <c r="E5" s="18" t="s">
        <v>38</v>
      </c>
      <c r="F5" s="20">
        <v>104</v>
      </c>
      <c r="G5" s="22" t="s">
        <v>15</v>
      </c>
      <c r="H5" s="20" t="s">
        <v>110</v>
      </c>
      <c r="I5" s="22" t="s">
        <v>179</v>
      </c>
      <c r="J5" s="22" t="s">
        <v>232</v>
      </c>
    </row>
    <row r="6" spans="1:10" s="9" customFormat="1" ht="12.75">
      <c r="A6" s="19">
        <v>1</v>
      </c>
      <c r="B6" s="48" t="s">
        <v>121</v>
      </c>
      <c r="C6" s="38" t="s">
        <v>37</v>
      </c>
      <c r="D6" s="59">
        <v>860</v>
      </c>
      <c r="E6" s="59">
        <v>4.4</v>
      </c>
      <c r="F6" s="20"/>
      <c r="G6" s="62" t="s">
        <v>138</v>
      </c>
      <c r="H6" s="20" t="s">
        <v>104</v>
      </c>
      <c r="I6" s="25" t="s">
        <v>197</v>
      </c>
      <c r="J6" s="22" t="s">
        <v>232</v>
      </c>
    </row>
    <row r="7" spans="1:10" s="9" customFormat="1" ht="105.75" customHeight="1">
      <c r="A7" s="19">
        <f t="shared" si="0"/>
        <v>2</v>
      </c>
      <c r="B7" s="48" t="s">
        <v>121</v>
      </c>
      <c r="C7" s="38" t="s">
        <v>37</v>
      </c>
      <c r="D7" s="59">
        <v>860</v>
      </c>
      <c r="E7" s="59">
        <v>4.4</v>
      </c>
      <c r="F7" s="20"/>
      <c r="G7" s="62" t="s">
        <v>139</v>
      </c>
      <c r="H7" s="20" t="s">
        <v>107</v>
      </c>
      <c r="I7" s="22" t="s">
        <v>222</v>
      </c>
      <c r="J7" s="22" t="s">
        <v>232</v>
      </c>
    </row>
    <row r="8" spans="1:10" s="9" customFormat="1" ht="261" customHeight="1">
      <c r="A8" s="19">
        <f t="shared" si="0"/>
        <v>3</v>
      </c>
      <c r="B8" s="48" t="s">
        <v>121</v>
      </c>
      <c r="C8" s="38" t="s">
        <v>37</v>
      </c>
      <c r="D8" s="59">
        <v>860</v>
      </c>
      <c r="E8" s="59" t="s">
        <v>135</v>
      </c>
      <c r="F8" s="20"/>
      <c r="G8" s="62" t="s">
        <v>182</v>
      </c>
      <c r="H8" s="20" t="s">
        <v>210</v>
      </c>
      <c r="I8" s="22" t="s">
        <v>217</v>
      </c>
      <c r="J8" s="22" t="s">
        <v>232</v>
      </c>
    </row>
    <row r="9" spans="1:10" s="9" customFormat="1" ht="229.5">
      <c r="A9" s="19">
        <f t="shared" si="0"/>
        <v>4</v>
      </c>
      <c r="B9" s="48" t="s">
        <v>121</v>
      </c>
      <c r="C9" s="38" t="s">
        <v>37</v>
      </c>
      <c r="D9" s="59">
        <v>860</v>
      </c>
      <c r="E9" s="59"/>
      <c r="F9" s="20"/>
      <c r="G9" s="62" t="s">
        <v>132</v>
      </c>
      <c r="H9" s="20" t="s">
        <v>210</v>
      </c>
      <c r="I9" s="22" t="s">
        <v>218</v>
      </c>
      <c r="J9" s="22" t="s">
        <v>232</v>
      </c>
    </row>
    <row r="10" spans="1:10" ht="12.75">
      <c r="A10" s="19">
        <f>A9+1</f>
        <v>5</v>
      </c>
      <c r="B10" s="48" t="s">
        <v>121</v>
      </c>
      <c r="C10" s="38" t="s">
        <v>37</v>
      </c>
      <c r="D10" s="59">
        <v>860</v>
      </c>
      <c r="E10" s="59">
        <v>9.4</v>
      </c>
      <c r="F10" s="20"/>
      <c r="G10" s="62" t="s">
        <v>127</v>
      </c>
      <c r="H10" s="20" t="s">
        <v>104</v>
      </c>
      <c r="I10" s="22" t="s">
        <v>197</v>
      </c>
      <c r="J10" s="22"/>
    </row>
    <row r="11" spans="1:10" ht="38.25">
      <c r="A11" s="19">
        <f>A10+1</f>
        <v>6</v>
      </c>
      <c r="B11" s="48" t="s">
        <v>121</v>
      </c>
      <c r="C11" s="38" t="s">
        <v>37</v>
      </c>
      <c r="D11" s="59">
        <v>860</v>
      </c>
      <c r="E11" s="61" t="s">
        <v>137</v>
      </c>
      <c r="F11" s="20"/>
      <c r="G11" s="62" t="s">
        <v>128</v>
      </c>
      <c r="H11" s="20" t="s">
        <v>104</v>
      </c>
      <c r="I11" s="22" t="s">
        <v>235</v>
      </c>
      <c r="J11" s="22" t="s">
        <v>4</v>
      </c>
    </row>
    <row r="12" spans="1:10" ht="89.25">
      <c r="A12" s="19">
        <f>A11+1</f>
        <v>7</v>
      </c>
      <c r="B12" s="48" t="s">
        <v>121</v>
      </c>
      <c r="C12" s="38" t="s">
        <v>37</v>
      </c>
      <c r="D12" s="60">
        <v>859</v>
      </c>
      <c r="E12" s="60" t="s">
        <v>136</v>
      </c>
      <c r="F12" s="20"/>
      <c r="G12" s="62" t="s">
        <v>126</v>
      </c>
      <c r="H12" s="20" t="s">
        <v>104</v>
      </c>
      <c r="I12" s="22" t="s">
        <v>181</v>
      </c>
      <c r="J12" s="22" t="s">
        <v>5</v>
      </c>
    </row>
    <row r="13" spans="1:10" ht="140.25">
      <c r="A13" s="19">
        <f>A12+1</f>
        <v>8</v>
      </c>
      <c r="B13" s="48" t="s">
        <v>121</v>
      </c>
      <c r="C13" s="38" t="s">
        <v>37</v>
      </c>
      <c r="D13" s="59">
        <v>860</v>
      </c>
      <c r="E13" s="59">
        <v>6</v>
      </c>
      <c r="F13" s="20"/>
      <c r="G13" s="62" t="s">
        <v>140</v>
      </c>
      <c r="H13" s="20" t="s">
        <v>110</v>
      </c>
      <c r="I13" s="22" t="s">
        <v>180</v>
      </c>
      <c r="J13" s="22" t="s">
        <v>6</v>
      </c>
    </row>
    <row r="14" spans="1:10" ht="42.75" customHeight="1">
      <c r="A14" s="19">
        <v>1</v>
      </c>
      <c r="B14" s="48" t="s">
        <v>97</v>
      </c>
      <c r="C14" s="38" t="s">
        <v>37</v>
      </c>
      <c r="D14" s="59">
        <v>860</v>
      </c>
      <c r="E14" s="59" t="s">
        <v>214</v>
      </c>
      <c r="F14" s="60">
        <v>42</v>
      </c>
      <c r="G14" s="75" t="s">
        <v>215</v>
      </c>
      <c r="H14" s="20" t="s">
        <v>104</v>
      </c>
      <c r="I14" s="22" t="s">
        <v>207</v>
      </c>
      <c r="J14" s="22"/>
    </row>
    <row r="15" spans="1:10" ht="55.5" customHeight="1">
      <c r="A15" s="19">
        <f>A14+1</f>
        <v>2</v>
      </c>
      <c r="B15" s="48" t="s">
        <v>97</v>
      </c>
      <c r="C15" s="38" t="s">
        <v>37</v>
      </c>
      <c r="D15" s="59">
        <v>860</v>
      </c>
      <c r="E15" s="59">
        <v>9.2</v>
      </c>
      <c r="F15" s="60">
        <v>125</v>
      </c>
      <c r="G15" s="75" t="s">
        <v>202</v>
      </c>
      <c r="H15" s="20" t="s">
        <v>104</v>
      </c>
      <c r="I15" s="22" t="s">
        <v>209</v>
      </c>
      <c r="J15" s="22"/>
    </row>
    <row r="16" spans="1:10" ht="89.25">
      <c r="A16" s="19">
        <f>A15+1</f>
        <v>3</v>
      </c>
      <c r="B16" s="48" t="s">
        <v>97</v>
      </c>
      <c r="C16" s="38" t="s">
        <v>37</v>
      </c>
      <c r="D16" s="59">
        <v>861</v>
      </c>
      <c r="E16" s="59">
        <v>7</v>
      </c>
      <c r="F16" s="60">
        <v>15</v>
      </c>
      <c r="G16" s="75" t="s">
        <v>203</v>
      </c>
      <c r="H16" s="20" t="s">
        <v>104</v>
      </c>
      <c r="I16" s="22" t="s">
        <v>208</v>
      </c>
      <c r="J16" s="22"/>
    </row>
    <row r="17" ht="12.75">
      <c r="G17" s="9"/>
    </row>
    <row r="18" ht="12.75">
      <c r="G18" s="9"/>
    </row>
    <row r="19" ht="12.75">
      <c r="G19" s="9"/>
    </row>
    <row r="20" ht="12.75">
      <c r="G20" s="9"/>
    </row>
    <row r="21" ht="12.75">
      <c r="G21" s="9"/>
    </row>
    <row r="22" ht="12.75">
      <c r="G22" s="9"/>
    </row>
  </sheetData>
  <sheetProtection/>
  <printOptions gridLines="1"/>
  <pageMargins left="0.28" right="0.2" top="0.41" bottom="0.38"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K33"/>
  <sheetViews>
    <sheetView zoomScale="130" zoomScaleNormal="130" workbookViewId="0" topLeftCell="B1">
      <pane ySplit="1" topLeftCell="BM2" activePane="bottomLeft" state="frozen"/>
      <selection pane="topLeft" activeCell="A1" sqref="A1"/>
      <selection pane="bottomLeft" activeCell="J22" sqref="J22"/>
    </sheetView>
  </sheetViews>
  <sheetFormatPr defaultColWidth="8.8515625" defaultRowHeight="12.75"/>
  <cols>
    <col min="1" max="1" width="3.28125" style="11" customWidth="1"/>
    <col min="2" max="2" width="6.28125" style="11" customWidth="1"/>
    <col min="3" max="3" width="5.28125" style="15" customWidth="1"/>
    <col min="4" max="4" width="8.28125" style="15" customWidth="1"/>
    <col min="5" max="5" width="5.7109375" style="11" customWidth="1"/>
    <col min="6" max="6" width="5.421875" style="11" customWidth="1"/>
    <col min="7" max="7" width="41.8515625" style="8" customWidth="1"/>
    <col min="8" max="8" width="8.00390625" style="15" customWidth="1"/>
    <col min="9" max="9" width="41.00390625" style="51" customWidth="1"/>
    <col min="10" max="10" width="11.421875" style="43" customWidth="1"/>
    <col min="11" max="16384" width="8.8515625" style="14" customWidth="1"/>
  </cols>
  <sheetData>
    <row r="1" spans="1:10" s="5" customFormat="1" ht="24">
      <c r="A1" s="24" t="s">
        <v>74</v>
      </c>
      <c r="B1" s="17" t="s">
        <v>99</v>
      </c>
      <c r="C1" s="17" t="s">
        <v>69</v>
      </c>
      <c r="D1" s="17" t="s">
        <v>65</v>
      </c>
      <c r="E1" s="17" t="s">
        <v>44</v>
      </c>
      <c r="F1" s="17" t="s">
        <v>46</v>
      </c>
      <c r="G1" s="17" t="s">
        <v>72</v>
      </c>
      <c r="H1" s="17" t="s">
        <v>73</v>
      </c>
      <c r="I1" s="17" t="s">
        <v>48</v>
      </c>
      <c r="J1" s="42" t="s">
        <v>45</v>
      </c>
    </row>
    <row r="2" spans="1:10" s="5" customFormat="1" ht="38.25">
      <c r="A2" s="40">
        <v>1</v>
      </c>
      <c r="B2" s="41" t="s">
        <v>100</v>
      </c>
      <c r="C2" s="44" t="s">
        <v>36</v>
      </c>
      <c r="D2" s="45" t="s">
        <v>159</v>
      </c>
      <c r="E2" s="45">
        <v>4.3</v>
      </c>
      <c r="F2" s="45">
        <v>9</v>
      </c>
      <c r="G2" s="46" t="s">
        <v>11</v>
      </c>
      <c r="H2" s="52" t="s">
        <v>108</v>
      </c>
      <c r="I2" s="50" t="s">
        <v>183</v>
      </c>
      <c r="J2" s="46"/>
    </row>
    <row r="3" spans="1:10" s="29" customFormat="1" ht="66.75" customHeight="1">
      <c r="A3" s="25">
        <f aca="true" t="shared" si="0" ref="A3:A33">A2+1</f>
        <v>2</v>
      </c>
      <c r="B3" s="41" t="s">
        <v>100</v>
      </c>
      <c r="C3" s="44" t="s">
        <v>36</v>
      </c>
      <c r="D3" s="45" t="s">
        <v>119</v>
      </c>
      <c r="E3" s="45">
        <v>3.41</v>
      </c>
      <c r="F3" s="45">
        <v>35</v>
      </c>
      <c r="G3" s="46" t="s">
        <v>103</v>
      </c>
      <c r="H3" s="20" t="s">
        <v>105</v>
      </c>
      <c r="I3" s="26" t="s">
        <v>158</v>
      </c>
      <c r="J3" s="26"/>
    </row>
    <row r="4" spans="1:10" s="29" customFormat="1" ht="63.75">
      <c r="A4" s="25">
        <f t="shared" si="0"/>
        <v>3</v>
      </c>
      <c r="B4" s="47" t="s">
        <v>32</v>
      </c>
      <c r="C4" s="38" t="s">
        <v>29</v>
      </c>
      <c r="D4" s="20" t="s">
        <v>119</v>
      </c>
      <c r="E4" s="20" t="s">
        <v>28</v>
      </c>
      <c r="F4" s="20"/>
      <c r="G4" s="26" t="s">
        <v>13</v>
      </c>
      <c r="H4" s="20" t="s">
        <v>104</v>
      </c>
      <c r="I4" s="26" t="s">
        <v>163</v>
      </c>
      <c r="J4" s="26"/>
    </row>
    <row r="5" spans="1:10" s="29" customFormat="1" ht="81.75" customHeight="1">
      <c r="A5" s="25">
        <f t="shared" si="0"/>
        <v>4</v>
      </c>
      <c r="B5" s="47" t="s">
        <v>32</v>
      </c>
      <c r="C5" s="38" t="s">
        <v>29</v>
      </c>
      <c r="D5" s="20" t="s">
        <v>119</v>
      </c>
      <c r="E5" s="20" t="s">
        <v>25</v>
      </c>
      <c r="F5" s="20">
        <v>42</v>
      </c>
      <c r="G5" s="22" t="s">
        <v>12</v>
      </c>
      <c r="H5" s="20" t="s">
        <v>108</v>
      </c>
      <c r="I5" s="22" t="s">
        <v>177</v>
      </c>
      <c r="J5" s="26"/>
    </row>
    <row r="6" spans="1:10" s="29" customFormat="1" ht="80.25" customHeight="1">
      <c r="A6" s="25">
        <f t="shared" si="0"/>
        <v>5</v>
      </c>
      <c r="B6" s="47" t="s">
        <v>32</v>
      </c>
      <c r="C6" s="38" t="s">
        <v>29</v>
      </c>
      <c r="D6" s="20" t="s">
        <v>119</v>
      </c>
      <c r="E6" s="20">
        <v>4.1</v>
      </c>
      <c r="F6" s="20">
        <v>51</v>
      </c>
      <c r="G6" s="22" t="s">
        <v>176</v>
      </c>
      <c r="H6" s="20" t="s">
        <v>106</v>
      </c>
      <c r="I6" s="22" t="s">
        <v>223</v>
      </c>
      <c r="J6" s="27" t="s">
        <v>232</v>
      </c>
    </row>
    <row r="7" spans="1:10" s="29" customFormat="1" ht="140.25">
      <c r="A7" s="25">
        <f t="shared" si="0"/>
        <v>6</v>
      </c>
      <c r="B7" s="47" t="s">
        <v>32</v>
      </c>
      <c r="C7" s="38" t="s">
        <v>29</v>
      </c>
      <c r="D7" s="20" t="s">
        <v>119</v>
      </c>
      <c r="E7" s="20" t="s">
        <v>23</v>
      </c>
      <c r="F7" s="20">
        <v>72</v>
      </c>
      <c r="G7" s="22" t="s">
        <v>24</v>
      </c>
      <c r="H7" s="20" t="s">
        <v>106</v>
      </c>
      <c r="I7" s="76" t="s">
        <v>220</v>
      </c>
      <c r="J7" s="26" t="s">
        <v>232</v>
      </c>
    </row>
    <row r="8" spans="1:11" s="29" customFormat="1" ht="231" customHeight="1">
      <c r="A8" s="25">
        <f t="shared" si="0"/>
        <v>7</v>
      </c>
      <c r="B8" s="47" t="s">
        <v>32</v>
      </c>
      <c r="C8" s="38" t="s">
        <v>29</v>
      </c>
      <c r="D8" s="20" t="s">
        <v>119</v>
      </c>
      <c r="E8" s="20" t="s">
        <v>22</v>
      </c>
      <c r="F8" s="20">
        <v>73</v>
      </c>
      <c r="G8" s="22" t="s">
        <v>165</v>
      </c>
      <c r="H8" s="20" t="s">
        <v>107</v>
      </c>
      <c r="I8" s="29" t="s">
        <v>164</v>
      </c>
      <c r="J8" s="27" t="s">
        <v>17</v>
      </c>
      <c r="K8" s="58"/>
    </row>
    <row r="9" spans="1:10" s="29" customFormat="1" ht="38.25">
      <c r="A9" s="25">
        <f t="shared" si="0"/>
        <v>8</v>
      </c>
      <c r="B9" s="47" t="s">
        <v>32</v>
      </c>
      <c r="C9" s="38" t="s">
        <v>29</v>
      </c>
      <c r="D9" s="20" t="s">
        <v>119</v>
      </c>
      <c r="E9" s="20" t="s">
        <v>27</v>
      </c>
      <c r="F9" s="20">
        <v>92</v>
      </c>
      <c r="G9" s="22" t="s">
        <v>16</v>
      </c>
      <c r="H9" s="20" t="s">
        <v>111</v>
      </c>
      <c r="I9" s="22" t="s">
        <v>199</v>
      </c>
      <c r="J9" s="27" t="s">
        <v>233</v>
      </c>
    </row>
    <row r="10" spans="1:10" s="29" customFormat="1" ht="153">
      <c r="A10" s="25">
        <f t="shared" si="0"/>
        <v>9</v>
      </c>
      <c r="B10" s="47" t="s">
        <v>32</v>
      </c>
      <c r="C10" s="38" t="s">
        <v>29</v>
      </c>
      <c r="D10" s="20" t="s">
        <v>160</v>
      </c>
      <c r="E10" s="20">
        <v>5.4</v>
      </c>
      <c r="F10" s="20">
        <v>10</v>
      </c>
      <c r="G10" s="22" t="s">
        <v>31</v>
      </c>
      <c r="H10" s="20" t="s">
        <v>107</v>
      </c>
      <c r="I10" s="39" t="s">
        <v>230</v>
      </c>
      <c r="J10" s="26" t="s">
        <v>17</v>
      </c>
    </row>
    <row r="11" spans="1:10" s="29" customFormat="1" ht="170.25" customHeight="1">
      <c r="A11" s="25">
        <f t="shared" si="0"/>
        <v>10</v>
      </c>
      <c r="B11" s="47" t="s">
        <v>30</v>
      </c>
      <c r="C11" s="38" t="s">
        <v>33</v>
      </c>
      <c r="D11" s="20" t="s">
        <v>160</v>
      </c>
      <c r="E11" s="20">
        <v>7</v>
      </c>
      <c r="F11" s="20">
        <v>15</v>
      </c>
      <c r="G11" s="22" t="s">
        <v>21</v>
      </c>
      <c r="H11" s="34" t="s">
        <v>104</v>
      </c>
      <c r="I11" s="26" t="s">
        <v>166</v>
      </c>
      <c r="J11" s="26"/>
    </row>
    <row r="12" spans="1:10" ht="76.5">
      <c r="A12" s="25">
        <f t="shared" si="0"/>
        <v>11</v>
      </c>
      <c r="B12" s="47" t="s">
        <v>30</v>
      </c>
      <c r="C12" s="38" t="s">
        <v>33</v>
      </c>
      <c r="D12" s="20" t="s">
        <v>14</v>
      </c>
      <c r="E12" s="20"/>
      <c r="F12" s="20"/>
      <c r="G12" s="22" t="s">
        <v>9</v>
      </c>
      <c r="H12" s="34" t="s">
        <v>108</v>
      </c>
      <c r="I12" s="26" t="s">
        <v>184</v>
      </c>
      <c r="J12" s="26"/>
    </row>
    <row r="13" spans="1:10" ht="25.5">
      <c r="A13" s="25">
        <f t="shared" si="0"/>
        <v>12</v>
      </c>
      <c r="B13" s="47" t="s">
        <v>30</v>
      </c>
      <c r="C13" s="38" t="s">
        <v>33</v>
      </c>
      <c r="D13" s="20" t="s">
        <v>161</v>
      </c>
      <c r="E13" s="20" t="s">
        <v>19</v>
      </c>
      <c r="F13" s="20"/>
      <c r="G13" s="22" t="s">
        <v>20</v>
      </c>
      <c r="H13" s="34" t="s">
        <v>104</v>
      </c>
      <c r="I13" s="26" t="s">
        <v>185</v>
      </c>
      <c r="J13" s="26"/>
    </row>
    <row r="14" spans="1:10" ht="102">
      <c r="A14" s="25">
        <f t="shared" si="0"/>
        <v>13</v>
      </c>
      <c r="B14" s="47" t="s">
        <v>30</v>
      </c>
      <c r="C14" s="20" t="s">
        <v>33</v>
      </c>
      <c r="D14" s="69" t="s">
        <v>162</v>
      </c>
      <c r="E14" s="20">
        <v>3.5</v>
      </c>
      <c r="F14" s="20">
        <v>7</v>
      </c>
      <c r="G14" s="53" t="s">
        <v>112</v>
      </c>
      <c r="H14" s="34" t="s">
        <v>104</v>
      </c>
      <c r="I14" s="22" t="s">
        <v>186</v>
      </c>
      <c r="J14" s="26" t="s">
        <v>232</v>
      </c>
    </row>
    <row r="15" spans="1:10" ht="76.5">
      <c r="A15" s="25">
        <f t="shared" si="0"/>
        <v>14</v>
      </c>
      <c r="B15" s="54" t="s">
        <v>94</v>
      </c>
      <c r="C15" s="20" t="s">
        <v>33</v>
      </c>
      <c r="D15" s="69" t="s">
        <v>162</v>
      </c>
      <c r="E15" s="55" t="s">
        <v>113</v>
      </c>
      <c r="F15" s="20">
        <v>8</v>
      </c>
      <c r="G15" s="53" t="s">
        <v>114</v>
      </c>
      <c r="H15" s="34" t="s">
        <v>104</v>
      </c>
      <c r="I15" s="26" t="s">
        <v>167</v>
      </c>
      <c r="J15" s="26"/>
    </row>
    <row r="16" spans="1:10" ht="69.75" customHeight="1">
      <c r="A16" s="25">
        <f t="shared" si="0"/>
        <v>15</v>
      </c>
      <c r="B16" s="54" t="s">
        <v>94</v>
      </c>
      <c r="C16" s="20" t="s">
        <v>33</v>
      </c>
      <c r="D16" s="45" t="s">
        <v>119</v>
      </c>
      <c r="E16" s="55" t="s">
        <v>115</v>
      </c>
      <c r="F16" s="20">
        <v>89</v>
      </c>
      <c r="G16" s="46" t="s">
        <v>116</v>
      </c>
      <c r="H16" s="52" t="s">
        <v>110</v>
      </c>
      <c r="I16" s="22" t="s">
        <v>168</v>
      </c>
      <c r="J16" s="56"/>
    </row>
    <row r="17" spans="1:10" ht="103.5" customHeight="1">
      <c r="A17" s="40">
        <v>1</v>
      </c>
      <c r="B17" s="45" t="s">
        <v>121</v>
      </c>
      <c r="C17" s="20" t="s">
        <v>33</v>
      </c>
      <c r="D17" s="63">
        <v>860</v>
      </c>
      <c r="E17" s="63">
        <v>3.5</v>
      </c>
      <c r="F17" s="57"/>
      <c r="G17" s="65" t="s">
        <v>134</v>
      </c>
      <c r="H17" s="45" t="s">
        <v>104</v>
      </c>
      <c r="I17" s="22" t="s">
        <v>200</v>
      </c>
      <c r="J17" s="56" t="s">
        <v>2</v>
      </c>
    </row>
    <row r="18" spans="1:10" ht="38.25">
      <c r="A18" s="25">
        <f t="shared" si="0"/>
        <v>2</v>
      </c>
      <c r="B18" s="45" t="s">
        <v>121</v>
      </c>
      <c r="C18" s="20" t="s">
        <v>33</v>
      </c>
      <c r="D18" s="63">
        <v>860</v>
      </c>
      <c r="E18" s="64">
        <v>3.5</v>
      </c>
      <c r="F18" s="57"/>
      <c r="G18" s="65" t="s">
        <v>133</v>
      </c>
      <c r="H18" s="45" t="s">
        <v>104</v>
      </c>
      <c r="I18" s="22" t="s">
        <v>169</v>
      </c>
      <c r="J18" s="56" t="s">
        <v>2</v>
      </c>
    </row>
    <row r="19" spans="1:10" ht="180" customHeight="1">
      <c r="A19" s="25">
        <f t="shared" si="0"/>
        <v>3</v>
      </c>
      <c r="B19" s="45" t="s">
        <v>121</v>
      </c>
      <c r="C19" s="20" t="s">
        <v>33</v>
      </c>
      <c r="D19" s="63">
        <v>860</v>
      </c>
      <c r="E19" s="64">
        <v>4.5</v>
      </c>
      <c r="F19" s="57"/>
      <c r="G19" s="65" t="s">
        <v>170</v>
      </c>
      <c r="H19" s="45" t="s">
        <v>107</v>
      </c>
      <c r="I19" s="22" t="s">
        <v>7</v>
      </c>
      <c r="J19" s="56" t="s">
        <v>232</v>
      </c>
    </row>
    <row r="20" spans="1:10" ht="114.75" customHeight="1">
      <c r="A20" s="25">
        <f t="shared" si="0"/>
        <v>4</v>
      </c>
      <c r="B20" s="45" t="s">
        <v>121</v>
      </c>
      <c r="C20" s="20" t="s">
        <v>33</v>
      </c>
      <c r="D20" s="63">
        <v>860</v>
      </c>
      <c r="E20" s="64" t="s">
        <v>141</v>
      </c>
      <c r="F20" s="57"/>
      <c r="G20" s="65" t="s">
        <v>129</v>
      </c>
      <c r="H20" s="45" t="s">
        <v>104</v>
      </c>
      <c r="I20" s="22" t="s">
        <v>171</v>
      </c>
      <c r="J20" s="56" t="s">
        <v>234</v>
      </c>
    </row>
    <row r="21" spans="1:10" ht="12.75">
      <c r="A21" s="25">
        <f t="shared" si="0"/>
        <v>5</v>
      </c>
      <c r="B21" s="45" t="s">
        <v>121</v>
      </c>
      <c r="C21" s="20" t="s">
        <v>33</v>
      </c>
      <c r="D21" s="63">
        <v>860</v>
      </c>
      <c r="E21" s="64" t="s">
        <v>141</v>
      </c>
      <c r="F21" s="57"/>
      <c r="G21" s="65" t="s">
        <v>142</v>
      </c>
      <c r="H21" s="45" t="s">
        <v>104</v>
      </c>
      <c r="I21" s="22" t="s">
        <v>172</v>
      </c>
      <c r="J21" s="56" t="s">
        <v>0</v>
      </c>
    </row>
    <row r="22" spans="1:10" ht="76.5">
      <c r="A22" s="25">
        <f t="shared" si="0"/>
        <v>6</v>
      </c>
      <c r="B22" s="45" t="s">
        <v>121</v>
      </c>
      <c r="C22" s="20" t="s">
        <v>33</v>
      </c>
      <c r="D22" s="63">
        <v>860</v>
      </c>
      <c r="E22" s="64" t="s">
        <v>141</v>
      </c>
      <c r="F22" s="57"/>
      <c r="G22" s="65" t="s">
        <v>130</v>
      </c>
      <c r="H22" s="45" t="s">
        <v>106</v>
      </c>
      <c r="I22" s="22" t="s">
        <v>225</v>
      </c>
      <c r="J22" s="56" t="s">
        <v>232</v>
      </c>
    </row>
    <row r="23" spans="1:10" ht="25.5">
      <c r="A23" s="25">
        <f t="shared" si="0"/>
        <v>7</v>
      </c>
      <c r="B23" s="45" t="s">
        <v>121</v>
      </c>
      <c r="C23" s="20" t="s">
        <v>33</v>
      </c>
      <c r="D23" s="63">
        <v>860</v>
      </c>
      <c r="E23" s="64">
        <v>4.8</v>
      </c>
      <c r="F23" s="57"/>
      <c r="G23" s="65" t="s">
        <v>131</v>
      </c>
      <c r="H23" s="45" t="s">
        <v>104</v>
      </c>
      <c r="I23" s="22" t="s">
        <v>173</v>
      </c>
      <c r="J23" s="56" t="s">
        <v>232</v>
      </c>
    </row>
    <row r="24" spans="1:10" ht="56.25" customHeight="1">
      <c r="A24" s="25">
        <f t="shared" si="0"/>
        <v>8</v>
      </c>
      <c r="B24" s="45" t="s">
        <v>121</v>
      </c>
      <c r="C24" s="20" t="s">
        <v>33</v>
      </c>
      <c r="D24" s="63">
        <v>860</v>
      </c>
      <c r="E24" s="64">
        <v>6</v>
      </c>
      <c r="F24" s="57"/>
      <c r="G24" s="65" t="s">
        <v>123</v>
      </c>
      <c r="H24" s="45" t="s">
        <v>104</v>
      </c>
      <c r="I24" s="22" t="s">
        <v>174</v>
      </c>
      <c r="J24" s="56" t="s">
        <v>232</v>
      </c>
    </row>
    <row r="25" spans="1:10" ht="114.75">
      <c r="A25" s="25">
        <f t="shared" si="0"/>
        <v>9</v>
      </c>
      <c r="B25" s="45" t="s">
        <v>121</v>
      </c>
      <c r="C25" s="20" t="s">
        <v>33</v>
      </c>
      <c r="D25" s="63">
        <v>860</v>
      </c>
      <c r="E25" s="64">
        <v>12</v>
      </c>
      <c r="F25" s="57"/>
      <c r="G25" s="65" t="s">
        <v>125</v>
      </c>
      <c r="H25" s="45" t="s">
        <v>108</v>
      </c>
      <c r="I25" s="22" t="s">
        <v>231</v>
      </c>
      <c r="J25" s="56" t="s">
        <v>1</v>
      </c>
    </row>
    <row r="26" spans="1:10" ht="267.75">
      <c r="A26" s="25">
        <f t="shared" si="0"/>
        <v>10</v>
      </c>
      <c r="B26" s="45" t="s">
        <v>121</v>
      </c>
      <c r="C26" s="20" t="s">
        <v>33</v>
      </c>
      <c r="D26" s="64">
        <v>859</v>
      </c>
      <c r="E26" s="64" t="s">
        <v>136</v>
      </c>
      <c r="F26" s="57"/>
      <c r="G26" s="65" t="s">
        <v>124</v>
      </c>
      <c r="H26" s="45" t="s">
        <v>110</v>
      </c>
      <c r="I26" s="22" t="s">
        <v>178</v>
      </c>
      <c r="J26" s="56" t="s">
        <v>3</v>
      </c>
    </row>
    <row r="27" spans="1:10" ht="75.75" customHeight="1">
      <c r="A27" s="25">
        <f t="shared" si="0"/>
        <v>11</v>
      </c>
      <c r="B27" s="45" t="s">
        <v>121</v>
      </c>
      <c r="C27" s="20" t="s">
        <v>33</v>
      </c>
      <c r="D27" s="45"/>
      <c r="E27" s="57"/>
      <c r="F27" s="57"/>
      <c r="G27" s="65" t="s">
        <v>122</v>
      </c>
      <c r="H27" s="45" t="s">
        <v>104</v>
      </c>
      <c r="I27" s="22" t="s">
        <v>175</v>
      </c>
      <c r="J27" s="56" t="s">
        <v>232</v>
      </c>
    </row>
    <row r="28" spans="1:10" ht="38.25">
      <c r="A28" s="40">
        <v>1</v>
      </c>
      <c r="B28" s="45" t="s">
        <v>97</v>
      </c>
      <c r="C28" s="20" t="s">
        <v>33</v>
      </c>
      <c r="D28" s="73">
        <v>860</v>
      </c>
      <c r="E28" s="73">
        <v>2.1</v>
      </c>
      <c r="F28" s="64">
        <v>13</v>
      </c>
      <c r="G28" s="74" t="s">
        <v>211</v>
      </c>
      <c r="H28" s="45" t="s">
        <v>104</v>
      </c>
      <c r="I28" s="22" t="s">
        <v>201</v>
      </c>
      <c r="J28" s="56"/>
    </row>
    <row r="29" spans="1:10" ht="127.5">
      <c r="A29" s="25">
        <f t="shared" si="0"/>
        <v>2</v>
      </c>
      <c r="B29" s="45" t="s">
        <v>97</v>
      </c>
      <c r="C29" s="20" t="s">
        <v>33</v>
      </c>
      <c r="D29" s="64">
        <v>860</v>
      </c>
      <c r="E29" s="64" t="s">
        <v>216</v>
      </c>
      <c r="F29" s="64">
        <v>40</v>
      </c>
      <c r="G29" s="74" t="s">
        <v>187</v>
      </c>
      <c r="H29" s="45" t="s">
        <v>210</v>
      </c>
      <c r="I29" s="22" t="s">
        <v>226</v>
      </c>
      <c r="J29" s="56"/>
    </row>
    <row r="30" spans="1:10" ht="131.25" customHeight="1">
      <c r="A30" s="25">
        <f t="shared" si="0"/>
        <v>3</v>
      </c>
      <c r="B30" s="45" t="s">
        <v>97</v>
      </c>
      <c r="C30" s="20" t="s">
        <v>33</v>
      </c>
      <c r="D30" s="64">
        <v>860</v>
      </c>
      <c r="E30" s="64" t="s">
        <v>143</v>
      </c>
      <c r="F30" s="64">
        <v>119</v>
      </c>
      <c r="G30" s="74" t="s">
        <v>192</v>
      </c>
      <c r="H30" s="45" t="s">
        <v>110</v>
      </c>
      <c r="I30" s="76" t="s">
        <v>227</v>
      </c>
      <c r="J30" s="56"/>
    </row>
    <row r="31" spans="1:10" ht="207" customHeight="1">
      <c r="A31" s="25">
        <f t="shared" si="0"/>
        <v>4</v>
      </c>
      <c r="B31" s="45" t="s">
        <v>97</v>
      </c>
      <c r="C31" s="20" t="s">
        <v>33</v>
      </c>
      <c r="D31" s="64">
        <v>860</v>
      </c>
      <c r="E31" s="64">
        <v>4.4</v>
      </c>
      <c r="F31" s="64">
        <v>56</v>
      </c>
      <c r="G31" s="74" t="s">
        <v>228</v>
      </c>
      <c r="H31" s="45" t="s">
        <v>104</v>
      </c>
      <c r="I31" s="22" t="s">
        <v>229</v>
      </c>
      <c r="J31" s="56"/>
    </row>
    <row r="32" spans="1:10" ht="54.75" customHeight="1">
      <c r="A32" s="25">
        <f t="shared" si="0"/>
        <v>5</v>
      </c>
      <c r="B32" s="45" t="s">
        <v>97</v>
      </c>
      <c r="C32" s="20" t="s">
        <v>33</v>
      </c>
      <c r="D32" s="73">
        <v>823</v>
      </c>
      <c r="E32" s="73">
        <v>4.1</v>
      </c>
      <c r="F32" s="64">
        <v>6</v>
      </c>
      <c r="G32" s="74" t="s">
        <v>193</v>
      </c>
      <c r="H32" s="45" t="s">
        <v>104</v>
      </c>
      <c r="I32" s="22" t="s">
        <v>205</v>
      </c>
      <c r="J32" s="56"/>
    </row>
    <row r="33" spans="1:10" ht="89.25">
      <c r="A33" s="25">
        <f t="shared" si="0"/>
        <v>6</v>
      </c>
      <c r="B33" s="45" t="s">
        <v>97</v>
      </c>
      <c r="C33" s="20" t="s">
        <v>33</v>
      </c>
      <c r="D33" s="73">
        <v>861</v>
      </c>
      <c r="E33" s="73">
        <v>4.3</v>
      </c>
      <c r="F33" s="64">
        <v>7</v>
      </c>
      <c r="G33" s="74" t="s">
        <v>219</v>
      </c>
      <c r="H33" s="45" t="s">
        <v>104</v>
      </c>
      <c r="I33" s="22" t="s">
        <v>206</v>
      </c>
      <c r="J33" s="56"/>
    </row>
  </sheetData>
  <sheetProtection/>
  <printOptions gridLines="1"/>
  <pageMargins left="0.2" right="0.09" top="0.54" bottom="0.36" header="0.3" footer="0.21"/>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9"/>
  <sheetViews>
    <sheetView tabSelected="1" zoomScale="130" zoomScaleNormal="130" workbookViewId="0" topLeftCell="A1">
      <selection activeCell="G5" sqref="G5"/>
    </sheetView>
  </sheetViews>
  <sheetFormatPr defaultColWidth="9.140625" defaultRowHeight="12.75"/>
  <cols>
    <col min="1" max="1" width="3.28125" style="35" customWidth="1"/>
    <col min="2" max="2" width="6.28125" style="10" customWidth="1"/>
    <col min="3" max="3" width="5.28125" style="35" customWidth="1"/>
    <col min="4" max="4" width="8.28125" style="35" customWidth="1"/>
    <col min="5" max="5" width="5.7109375" style="10" customWidth="1"/>
    <col min="6" max="6" width="5.421875" style="10" customWidth="1"/>
    <col min="7" max="7" width="41.8515625" style="10" customWidth="1"/>
    <col min="8" max="8" width="8.00390625" style="12" customWidth="1"/>
    <col min="9" max="9" width="41.00390625" style="13" customWidth="1"/>
    <col min="10" max="10" width="11.421875" style="84" customWidth="1"/>
    <col min="11" max="16384" width="9.140625" style="10" customWidth="1"/>
  </cols>
  <sheetData>
    <row r="1" spans="1:10" s="11" customFormat="1" ht="24">
      <c r="A1" s="36" t="s">
        <v>74</v>
      </c>
      <c r="B1" s="17" t="s">
        <v>99</v>
      </c>
      <c r="C1" s="17" t="s">
        <v>69</v>
      </c>
      <c r="D1" s="17" t="s">
        <v>65</v>
      </c>
      <c r="E1" s="17" t="s">
        <v>44</v>
      </c>
      <c r="F1" s="17" t="s">
        <v>46</v>
      </c>
      <c r="G1" s="16" t="s">
        <v>70</v>
      </c>
      <c r="H1" s="17" t="s">
        <v>73</v>
      </c>
      <c r="I1" s="17" t="s">
        <v>48</v>
      </c>
      <c r="J1" s="17" t="s">
        <v>45</v>
      </c>
    </row>
    <row r="2" spans="1:10" s="32" customFormat="1" ht="51">
      <c r="A2" s="21">
        <v>1</v>
      </c>
      <c r="B2" s="18" t="s">
        <v>100</v>
      </c>
      <c r="C2" s="37" t="s">
        <v>34</v>
      </c>
      <c r="D2" s="20" t="s">
        <v>119</v>
      </c>
      <c r="E2" s="20" t="s">
        <v>155</v>
      </c>
      <c r="F2" s="20"/>
      <c r="G2" s="22" t="s">
        <v>26</v>
      </c>
      <c r="H2" s="31" t="s">
        <v>104</v>
      </c>
      <c r="I2" s="25" t="s">
        <v>156</v>
      </c>
      <c r="J2" s="31"/>
    </row>
    <row r="3" spans="1:10" s="32" customFormat="1" ht="63.75">
      <c r="A3" s="21">
        <f>A2+1</f>
        <v>2</v>
      </c>
      <c r="B3" s="21" t="s">
        <v>100</v>
      </c>
      <c r="C3" s="37" t="s">
        <v>101</v>
      </c>
      <c r="D3" s="69" t="s">
        <v>154</v>
      </c>
      <c r="E3" s="21">
        <v>5.7</v>
      </c>
      <c r="F3" s="30">
        <v>13</v>
      </c>
      <c r="G3" s="26" t="s">
        <v>18</v>
      </c>
      <c r="H3" s="20" t="s">
        <v>104</v>
      </c>
      <c r="I3" s="23" t="s">
        <v>157</v>
      </c>
      <c r="J3" s="31"/>
    </row>
    <row r="4" spans="1:10" s="32" customFormat="1" ht="168.75" customHeight="1">
      <c r="A4" s="21">
        <v>1</v>
      </c>
      <c r="B4" s="21" t="s">
        <v>121</v>
      </c>
      <c r="C4" s="37" t="s">
        <v>62</v>
      </c>
      <c r="D4" s="66">
        <v>860</v>
      </c>
      <c r="E4" s="66">
        <v>4.4</v>
      </c>
      <c r="F4" s="30"/>
      <c r="G4" s="68" t="s">
        <v>145</v>
      </c>
      <c r="H4" s="31" t="s">
        <v>107</v>
      </c>
      <c r="I4" s="23" t="s">
        <v>221</v>
      </c>
      <c r="J4" s="31" t="s">
        <v>232</v>
      </c>
    </row>
    <row r="5" spans="1:10" s="32" customFormat="1" ht="79.5" customHeight="1">
      <c r="A5" s="21">
        <f>A4+1</f>
        <v>2</v>
      </c>
      <c r="B5" s="21" t="s">
        <v>121</v>
      </c>
      <c r="C5" s="37" t="s">
        <v>62</v>
      </c>
      <c r="D5" s="66">
        <v>860</v>
      </c>
      <c r="E5" s="67" t="s">
        <v>143</v>
      </c>
      <c r="F5" s="30"/>
      <c r="G5" s="26" t="s">
        <v>144</v>
      </c>
      <c r="H5" s="31" t="s">
        <v>198</v>
      </c>
      <c r="I5" s="23" t="s">
        <v>236</v>
      </c>
      <c r="J5" s="31" t="s">
        <v>17</v>
      </c>
    </row>
    <row r="6" spans="1:10" s="32" customFormat="1" ht="76.5">
      <c r="A6" s="21">
        <v>1</v>
      </c>
      <c r="B6" s="21" t="s">
        <v>97</v>
      </c>
      <c r="C6" s="21" t="s">
        <v>62</v>
      </c>
      <c r="D6" s="66">
        <v>860</v>
      </c>
      <c r="E6" s="66" t="s">
        <v>212</v>
      </c>
      <c r="F6" s="70" t="s">
        <v>213</v>
      </c>
      <c r="G6" s="71" t="s">
        <v>189</v>
      </c>
      <c r="H6" s="81" t="s">
        <v>110</v>
      </c>
      <c r="I6" s="78" t="s">
        <v>204</v>
      </c>
      <c r="J6" s="81"/>
    </row>
    <row r="7" spans="1:10" s="32" customFormat="1" ht="12.75">
      <c r="A7" s="21">
        <f>A6+1</f>
        <v>2</v>
      </c>
      <c r="B7" s="21" t="s">
        <v>97</v>
      </c>
      <c r="C7" s="21" t="s">
        <v>62</v>
      </c>
      <c r="D7" s="66">
        <v>860</v>
      </c>
      <c r="E7" s="67" t="s">
        <v>143</v>
      </c>
      <c r="F7" s="70">
        <v>119</v>
      </c>
      <c r="G7" s="72" t="s">
        <v>190</v>
      </c>
      <c r="H7" s="82"/>
      <c r="I7" s="79"/>
      <c r="J7" s="82"/>
    </row>
    <row r="8" spans="1:10" s="32" customFormat="1" ht="25.5">
      <c r="A8" s="21">
        <f>A7+1</f>
        <v>3</v>
      </c>
      <c r="B8" s="21" t="s">
        <v>97</v>
      </c>
      <c r="C8" s="21" t="s">
        <v>62</v>
      </c>
      <c r="D8" s="66">
        <v>860</v>
      </c>
      <c r="E8" s="67" t="s">
        <v>191</v>
      </c>
      <c r="F8" s="70" t="s">
        <v>194</v>
      </c>
      <c r="G8" s="72" t="s">
        <v>190</v>
      </c>
      <c r="H8" s="83"/>
      <c r="I8" s="80"/>
      <c r="J8" s="83"/>
    </row>
    <row r="9" spans="1:10" s="32" customFormat="1" ht="165.75">
      <c r="A9" s="21">
        <f>A8+1</f>
        <v>4</v>
      </c>
      <c r="B9" s="21" t="s">
        <v>97</v>
      </c>
      <c r="C9" s="21" t="s">
        <v>62</v>
      </c>
      <c r="D9" s="66">
        <v>860</v>
      </c>
      <c r="E9" s="67" t="s">
        <v>135</v>
      </c>
      <c r="F9" s="70">
        <v>61</v>
      </c>
      <c r="G9" s="72" t="s">
        <v>188</v>
      </c>
      <c r="H9" s="31" t="s">
        <v>210</v>
      </c>
      <c r="I9" s="23" t="s">
        <v>224</v>
      </c>
      <c r="J9" s="31"/>
    </row>
  </sheetData>
  <sheetProtection/>
  <mergeCells count="3">
    <mergeCell ref="I6:I8"/>
    <mergeCell ref="J6:J8"/>
    <mergeCell ref="H6:H8"/>
  </mergeCells>
  <printOptions gridLines="1"/>
  <pageMargins left="0.2" right="0.2" top="0.34" bottom="0.28" header="0.22" footer="0.1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WMKO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PDR RIX</dc:title>
  <dc:subject/>
  <dc:creator>J. Chin</dc:creator>
  <cp:keywords/>
  <dc:description/>
  <cp:lastModifiedBy>peterw</cp:lastModifiedBy>
  <cp:lastPrinted>2011-04-25T07:32:24Z</cp:lastPrinted>
  <dcterms:created xsi:type="dcterms:W3CDTF">2004-11-22T10:53:17Z</dcterms:created>
  <dcterms:modified xsi:type="dcterms:W3CDTF">2011-04-25T07:33:07Z</dcterms:modified>
  <cp:category/>
  <cp:version/>
  <cp:contentType/>
  <cp:contentStatus/>
</cp:coreProperties>
</file>