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80" windowHeight="12915" activeTab="0"/>
  </bookViews>
  <sheets>
    <sheet name="motion devices" sheetId="1" r:id="rId1"/>
    <sheet name="non-motion devices" sheetId="2" r:id="rId2"/>
  </sheets>
  <definedNames>
    <definedName name="_xlnm._FilterDatabase" localSheetId="0" hidden="1">'motion devices'!$A$8:$AN$68</definedName>
    <definedName name="imagers">'motion devices'!#REF!</definedName>
    <definedName name="input_relay1">'motion devices'!#REF!</definedName>
    <definedName name="laser_system">'motion devices'!#REF!</definedName>
    <definedName name="lgs_wfs">'motion devices'!#REF!</definedName>
    <definedName name="low_order_wfs">'motion devices'!#REF!</definedName>
    <definedName name="ngs_wfs">'motion devices'!#REF!</definedName>
    <definedName name="post_relay1">'motion devices'!#REF!</definedName>
    <definedName name="relay2">'motion devices'!#REF!</definedName>
    <definedName name="Type_0">'motion devices'!#REF!</definedName>
    <definedName name="y_max">'motion devices'!#REF!</definedName>
  </definedNames>
  <calcPr fullCalcOnLoad="1"/>
</workbook>
</file>

<file path=xl/sharedStrings.xml><?xml version="1.0" encoding="utf-8"?>
<sst xmlns="http://schemas.openxmlformats.org/spreadsheetml/2006/main" count="1020" uniqueCount="484">
  <si>
    <t>Subsystem</t>
  </si>
  <si>
    <t>Device</t>
  </si>
  <si>
    <t>DOF per stage</t>
  </si>
  <si>
    <t>No each</t>
  </si>
  <si>
    <t>TL DOF</t>
  </si>
  <si>
    <t>Type</t>
  </si>
  <si>
    <t>Axes</t>
  </si>
  <si>
    <t>Range</t>
  </si>
  <si>
    <t>Accuracy / Repeatability</t>
  </si>
  <si>
    <t>Runout</t>
  </si>
  <si>
    <t>Tracking Device?</t>
  </si>
  <si>
    <t>Tracking Rate</t>
  </si>
  <si>
    <t>Slew Rate</t>
  </si>
  <si>
    <t>load size</t>
  </si>
  <si>
    <t>Power</t>
  </si>
  <si>
    <t>Comments</t>
  </si>
  <si>
    <t>Control Category</t>
  </si>
  <si>
    <t>source of position command</t>
  </si>
  <si>
    <t>Hatch cover</t>
  </si>
  <si>
    <t>shutter</t>
  </si>
  <si>
    <t>x</t>
  </si>
  <si>
    <t>in/out</t>
  </si>
  <si>
    <t>low precision</t>
  </si>
  <si>
    <t>No</t>
  </si>
  <si>
    <t>cover input to AO enclosure</t>
  </si>
  <si>
    <t>may not be required</t>
  </si>
  <si>
    <t>off-bench</t>
  </si>
  <si>
    <t>user/script</t>
  </si>
  <si>
    <t>Vibration sensor</t>
  </si>
  <si>
    <t>Vib Sensor Pickoff</t>
  </si>
  <si>
    <t>Linear</t>
  </si>
  <si>
    <t>x,y</t>
  </si>
  <si>
    <t>bench</t>
  </si>
  <si>
    <t>observing sequencer</t>
  </si>
  <si>
    <t>Vib Sensor Lenslet</t>
  </si>
  <si>
    <t>user</t>
  </si>
  <si>
    <t>Vib Sensor Assy focus</t>
  </si>
  <si>
    <t>z</t>
  </si>
  <si>
    <t>?</t>
  </si>
  <si>
    <t>Focus adjust</t>
  </si>
  <si>
    <t>Calibration/Simulation</t>
  </si>
  <si>
    <t>user/calibration</t>
  </si>
  <si>
    <t>move source in/out of beam in 60sec</t>
  </si>
  <si>
    <t>Astrometric Source (grid)</t>
  </si>
  <si>
    <t>Linear
Rotational
Linear</t>
  </si>
  <si>
    <t>x,y
θ
x</t>
  </si>
  <si>
    <t xml:space="preserve">
in/out</t>
  </si>
  <si>
    <t>LGS Source</t>
  </si>
  <si>
    <t>Pre relay 1</t>
  </si>
  <si>
    <t>Input Image Rotator</t>
  </si>
  <si>
    <t>Rotational</t>
  </si>
  <si>
    <t>θ</t>
  </si>
  <si>
    <t>360 deg</t>
  </si>
  <si>
    <t>Yes</t>
  </si>
  <si>
    <t>3deg/sec (1)</t>
  </si>
  <si>
    <t>input image rotator, k-mirror</t>
  </si>
  <si>
    <t>telescope az/el + obs seq</t>
  </si>
  <si>
    <t>RTC</t>
  </si>
  <si>
    <t>tip/tilt</t>
  </si>
  <si>
    <t>LGS WFS</t>
  </si>
  <si>
    <t>bench setup/ obs seq</t>
  </si>
  <si>
    <t>LGS WFS Unit Focus</t>
  </si>
  <si>
    <t>10 mm</t>
  </si>
  <si>
    <t>Adjust for focal plane curvature</t>
  </si>
  <si>
    <t>8? center focus done w/ overall assy focus?
would this require tighter spec on assy focus stage? account for field curvature</t>
  </si>
  <si>
    <t>calibration</t>
  </si>
  <si>
    <t>LGS WFS Unit rotation</t>
  </si>
  <si>
    <t>one is on-axis, has no pickoff therefore no rotation</t>
  </si>
  <si>
    <t>f(LGS pickoff arm)</t>
  </si>
  <si>
    <t>LGS WFS Lenslet array</t>
  </si>
  <si>
    <t>10 mm
1 mm</t>
  </si>
  <si>
    <t>Register lenslet to detector</t>
  </si>
  <si>
    <t>LGS WFS Detector focus</t>
  </si>
  <si>
    <t>a few mm</t>
  </si>
  <si>
    <t>Adjust focus on detector</t>
  </si>
  <si>
    <t>focus detector for various lenslets, may get removed</t>
  </si>
  <si>
    <t>f(LGSWFS data)</t>
  </si>
  <si>
    <t>LGS WFS Pickoff</t>
  </si>
  <si>
    <t>θ
Φ</t>
  </si>
  <si>
    <t>180 deg
180 deg</t>
  </si>
  <si>
    <t>LGS asterism selector arm</t>
  </si>
  <si>
    <t>not tracking (3.3.2.5)</t>
  </si>
  <si>
    <t>acquisition</t>
  </si>
  <si>
    <t>LGS WFS Assy focus</t>
  </si>
  <si>
    <t>Coarse focus for entire LGS WFS assembly</t>
  </si>
  <si>
    <t>tracking? isn't that covered by individual focus?
if not, how much tracking range is reqd? changes w/ sodium layer altitude, 10-120sec update</t>
  </si>
  <si>
    <t>sodium layer calculation +
Telescope El</t>
  </si>
  <si>
    <t>bench setup</t>
  </si>
  <si>
    <t>Interferometer</t>
  </si>
  <si>
    <t>IF Fold/dichroic</t>
  </si>
  <si>
    <t>LInear</t>
  </si>
  <si>
    <t>Changer deck. 2 optics + open. D8 in Reni's dwg.</t>
  </si>
  <si>
    <t>NGS acq cam</t>
  </si>
  <si>
    <t>NGS Acquisition Fold</t>
  </si>
  <si>
    <t>NGS Acquisition Focus</t>
  </si>
  <si>
    <t>.25mm (1)</t>
  </si>
  <si>
    <t>NGS vs LGS focus</t>
  </si>
  <si>
    <t>NGS WFS data</t>
  </si>
  <si>
    <t>LOWFS TT pickoff</t>
  </si>
  <si>
    <t>acquisition + WFS data</t>
  </si>
  <si>
    <t>Rotational
linear</t>
  </si>
  <si>
    <t>θ
x</t>
  </si>
  <si>
    <t xml:space="preserve">360 deg
</t>
  </si>
  <si>
    <t>LOWFS TT unit focus</t>
  </si>
  <si>
    <t>f(TT sensor data)</t>
  </si>
  <si>
    <t>LOWFS TWFS/TTFA pickoff</t>
  </si>
  <si>
    <t>TWFS/TTFA share same pickoff.</t>
  </si>
  <si>
    <t>telescope az/el</t>
  </si>
  <si>
    <t>LOWFS TWFS/TTFA unit focus</t>
  </si>
  <si>
    <t>Yes?</t>
  </si>
  <si>
    <t>f(TWFS/TTFA sensor)</t>
  </si>
  <si>
    <t>LOWFS TWFS lenslet</t>
  </si>
  <si>
    <t>LOWFS TWFS assy rotator</t>
  </si>
  <si>
    <t>Compensate for beam rotation introduced by pickoff arm. Focus adjust.</t>
  </si>
  <si>
    <t>f(TWFS/TTFA pickoff)</t>
  </si>
  <si>
    <t>LOWFS TTFA lenslet</t>
  </si>
  <si>
    <t>Relay 2</t>
  </si>
  <si>
    <t>Tweeter DM slow tip/tilt</t>
  </si>
  <si>
    <t>&gt; 2170" (10.5mRad)</t>
  </si>
  <si>
    <t>4.34"/1.09" (21urad/5urad)</t>
  </si>
  <si>
    <t>yes</t>
  </si>
  <si>
    <t>slow t/t for field steering moves
KAON 669</t>
  </si>
  <si>
    <t>looks reasonable for piezo t/t stage</t>
  </si>
  <si>
    <t>NGS WFS</t>
  </si>
  <si>
    <t>NGS WFS Dichroic</t>
  </si>
  <si>
    <t>3 positions</t>
  </si>
  <si>
    <t>Changer deck. 2 optics + open. D4 in Reni's dwg.</t>
  </si>
  <si>
    <t>pass &lt;0.8u, pass &lt;1.0u, open (ew 5jun09)</t>
  </si>
  <si>
    <t>NGS WFS FSMs</t>
  </si>
  <si>
    <t>Fine steering.</t>
  </si>
  <si>
    <t>change to pickoff arm (EJ 1/16/09)</t>
  </si>
  <si>
    <t>NGS WFS pickoff</t>
  </si>
  <si>
    <t>θ,Φ</t>
  </si>
  <si>
    <t>use instead of FSM for fine steering</t>
  </si>
  <si>
    <t>NGS WFS OSM</t>
  </si>
  <si>
    <t>Object selection mechanism for WFS, TWFS</t>
  </si>
  <si>
    <t>NGS WFS Lenslet</t>
  </si>
  <si>
    <t>user/bench setup</t>
  </si>
  <si>
    <t>NGS WFS Assy Focus</t>
  </si>
  <si>
    <t>may need 2 DOF (one on either side of lenslet)</t>
  </si>
  <si>
    <t>f(NGS WFS data)</t>
  </si>
  <si>
    <t>Insert/remove ADC.</t>
  </si>
  <si>
    <t>Science Instrument</t>
  </si>
  <si>
    <t>Science Instrument ADC</t>
  </si>
  <si>
    <t>Science Instrument ADC assy</t>
  </si>
  <si>
    <t>Laser switchyard</t>
  </si>
  <si>
    <t>Laser shutter</t>
  </si>
  <si>
    <t>Low precision</t>
  </si>
  <si>
    <t>Low precision.</t>
  </si>
  <si>
    <t>part of laser system and laser safety system</t>
  </si>
  <si>
    <t>Laser Switchyard shutter</t>
  </si>
  <si>
    <t>laser_enc</t>
  </si>
  <si>
    <t>laser control</t>
  </si>
  <si>
    <t>0.1 deg</t>
  </si>
  <si>
    <t>100 urad</t>
  </si>
  <si>
    <t>PI S-330.2SL -&gt; 2mrad range / 0.05urad resolution / 0.15 urad repeatibiity</t>
  </si>
  <si>
    <t>tel el (flexure model)</t>
  </si>
  <si>
    <t>telescope</t>
  </si>
  <si>
    <t>BTO top mirrors</t>
  </si>
  <si>
    <t>5urad (154nm)</t>
  </si>
  <si>
    <t>Laser diagnostics (top)</t>
  </si>
  <si>
    <t>Shutter</t>
  </si>
  <si>
    <t>secondary</t>
  </si>
  <si>
    <t>Laser Beam Generation/ top end steering
(BGS)</t>
  </si>
  <si>
    <t>point-n-shoot beam splitter</t>
  </si>
  <si>
    <t>Star imager pickoff</t>
  </si>
  <si>
    <t>5mm/s</t>
  </si>
  <si>
    <t>Laser Point-n-shoot steering</t>
  </si>
  <si>
    <t>linear</t>
  </si>
  <si>
    <t>Laser Asterism rotator</t>
  </si>
  <si>
    <t>Laser Asterism Tip/Tilt</t>
  </si>
  <si>
    <t>Fast Shutter</t>
  </si>
  <si>
    <t>solenoid</t>
  </si>
  <si>
    <t>0.1s</t>
  </si>
  <si>
    <t>Beam Expander Focus</t>
  </si>
  <si>
    <t>Laser Beam dump</t>
  </si>
  <si>
    <t>Laser Launch Telescope (LTO)</t>
  </si>
  <si>
    <t>LTO Cover</t>
  </si>
  <si>
    <t>LTO Polarization sensor</t>
  </si>
  <si>
    <t>LTO Focus lens</t>
  </si>
  <si>
    <r>
      <t xml:space="preserve">10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</si>
  <si>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r>
      <t xml:space="preserve">5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</si>
  <si>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t>AO device count</t>
  </si>
  <si>
    <t>Laser device count</t>
  </si>
  <si>
    <t>Total device count</t>
  </si>
  <si>
    <t>rev</t>
  </si>
  <si>
    <t>date</t>
  </si>
  <si>
    <t>by</t>
  </si>
  <si>
    <t>changes</t>
  </si>
  <si>
    <t>ew</t>
  </si>
  <si>
    <t>first release</t>
  </si>
  <si>
    <t>Additional
Comments</t>
  </si>
  <si>
    <t>Device
Location</t>
  </si>
  <si>
    <t>Component/Sub-Assembly</t>
  </si>
  <si>
    <t>Location(s) of components</t>
  </si>
  <si>
    <t>Required Control</t>
  </si>
  <si>
    <t>Control Method or 
Signal type</t>
  </si>
  <si>
    <t>Command Source / Destination</t>
  </si>
  <si>
    <t>Cold bench
AO room
E-vault</t>
  </si>
  <si>
    <t>sensor interface</t>
  </si>
  <si>
    <t>proprietary/vendor supplied</t>
  </si>
  <si>
    <t>sensor electronics</t>
  </si>
  <si>
    <t>readout</t>
  </si>
  <si>
    <t>configuration/diagnostic</t>
  </si>
  <si>
    <t>AC on/off</t>
  </si>
  <si>
    <t>remote power controller</t>
  </si>
  <si>
    <t>Control System</t>
  </si>
  <si>
    <t>Calibration/Simulation sources</t>
  </si>
  <si>
    <t>Cold bench/
AO room/
E-vault</t>
  </si>
  <si>
    <t>on/off</t>
  </si>
  <si>
    <t>intensity</t>
  </si>
  <si>
    <t>Analog output</t>
  </si>
  <si>
    <t>feedback</t>
  </si>
  <si>
    <t>Analog Input</t>
  </si>
  <si>
    <t>Wide-field (Woofer) DM</t>
  </si>
  <si>
    <t xml:space="preserve">Cold bench
E-vault
</t>
  </si>
  <si>
    <t>HV actuator interface</t>
  </si>
  <si>
    <t>high voltage</t>
  </si>
  <si>
    <t>woofer amp</t>
  </si>
  <si>
    <t>DM command</t>
  </si>
  <si>
    <t>custom (vendor spec'd)</t>
  </si>
  <si>
    <t>HV PSU control</t>
  </si>
  <si>
    <t>Wide-field (Woofer) T/T</t>
  </si>
  <si>
    <t>woofer T/T amp</t>
  </si>
  <si>
    <t>T/T command</t>
  </si>
  <si>
    <t>voltage ramp</t>
  </si>
  <si>
    <t>UTT mirrors</t>
  </si>
  <si>
    <t>LGS WFS assy
AO room
E-vault</t>
  </si>
  <si>
    <t>UTT amp</t>
  </si>
  <si>
    <t>UTT command</t>
  </si>
  <si>
    <t>LGS WFS cameras (vis) (7)</t>
  </si>
  <si>
    <t>AO room
E-vault</t>
  </si>
  <si>
    <t>detector clock/data</t>
  </si>
  <si>
    <t>camera electronics</t>
  </si>
  <si>
    <t>instrument temp readout</t>
  </si>
  <si>
    <t>COTS controller</t>
  </si>
  <si>
    <t>Acquisition camera</t>
  </si>
  <si>
    <t>LOWFS T/T (3)</t>
  </si>
  <si>
    <t>T/T amp</t>
  </si>
  <si>
    <t>Motion Control System</t>
  </si>
  <si>
    <t>Analog Input/COTS controller</t>
  </si>
  <si>
    <t>LOWFS DMs (3)</t>
  </si>
  <si>
    <t>Cold bench
AO room</t>
  </si>
  <si>
    <t>Control system</t>
  </si>
  <si>
    <t>LOWFS cameras:</t>
  </si>
  <si>
    <t>TT 2x (NIR)</t>
  </si>
  <si>
    <t>TTFA (NIR)</t>
  </si>
  <si>
    <t>TWFS (vis)</t>
  </si>
  <si>
    <t>ion pump control</t>
  </si>
  <si>
    <t>Narrow-field (Tweeter) DM</t>
  </si>
  <si>
    <t>Narrow field (Tweeter) 
slow T/T</t>
  </si>
  <si>
    <t>tweeter T/T amp</t>
  </si>
  <si>
    <t>NGS WFS camera (vis)</t>
  </si>
  <si>
    <t>AO Bench environmental</t>
  </si>
  <si>
    <t>Cold bench</t>
  </si>
  <si>
    <t>temp command/feedback</t>
  </si>
  <si>
    <t>humidity command/feedback</t>
  </si>
  <si>
    <t>particulate sensor readout</t>
  </si>
  <si>
    <t>surveillance camera</t>
  </si>
  <si>
    <t>video/Ethernet</t>
  </si>
  <si>
    <t>Lights: AC on/off, local/rem</t>
  </si>
  <si>
    <t>Digital Output/custom</t>
  </si>
  <si>
    <t>Clean-room environmental</t>
  </si>
  <si>
    <t>AO room</t>
  </si>
  <si>
    <t>HEPA: AC on/off, local/remote</t>
  </si>
  <si>
    <t>E-vault environmental</t>
  </si>
  <si>
    <t>E-vault</t>
  </si>
  <si>
    <t>temp sensor readout</t>
  </si>
  <si>
    <t>Motion DOF</t>
  </si>
  <si>
    <t>Various</t>
  </si>
  <si>
    <t>motor interface</t>
  </si>
  <si>
    <t>servo motor/encoder signals</t>
  </si>
  <si>
    <t>motion control amps</t>
  </si>
  <si>
    <t>command/feedback</t>
  </si>
  <si>
    <t>Ethernet/CPU bus</t>
  </si>
  <si>
    <t>local/remote</t>
  </si>
  <si>
    <t>fault readback</t>
  </si>
  <si>
    <t>Digital Input</t>
  </si>
  <si>
    <t>Telescope
elevation ring</t>
  </si>
  <si>
    <t>Ethernet</t>
  </si>
  <si>
    <t>Safety control/shutdown</t>
  </si>
  <si>
    <t>Laser Safety System</t>
  </si>
  <si>
    <t>Laser Enclosure environmental</t>
  </si>
  <si>
    <t>humidity sensor readout</t>
  </si>
  <si>
    <t>Laser Safety System (LSS)</t>
  </si>
  <si>
    <t>RS-232</t>
  </si>
  <si>
    <t>laser shutdown</t>
  </si>
  <si>
    <t>Digital Output</t>
  </si>
  <si>
    <t>emergency stop</t>
  </si>
  <si>
    <t>Facility Emergency Stop</t>
  </si>
  <si>
    <t>maintenance/diagnostic</t>
  </si>
  <si>
    <t>Telescope Structure / Secondary</t>
  </si>
  <si>
    <t>asterism imager</t>
  </si>
  <si>
    <t>beam wavefront sensor</t>
  </si>
  <si>
    <t>power meter</t>
  </si>
  <si>
    <t>polarization sensor</t>
  </si>
  <si>
    <t>sky alignment camera</t>
  </si>
  <si>
    <t>beam position sensing</t>
  </si>
  <si>
    <t>Control computers</t>
  </si>
  <si>
    <t>remote reset</t>
  </si>
  <si>
    <t>remote reset controller</t>
  </si>
  <si>
    <t>serial console/diagnostics</t>
  </si>
  <si>
    <t>Power Dissipation</t>
  </si>
  <si>
    <t>Cabling Constraints</t>
  </si>
  <si>
    <t>Cable Type/Connectors</t>
  </si>
  <si>
    <t>20+ m</t>
  </si>
  <si>
    <t>4x 528pin Megarray
2.5" wide flat cable</t>
  </si>
  <si>
    <t>LVDS
80 conductor round</t>
  </si>
  <si>
    <t>2m</t>
  </si>
  <si>
    <t>PCI Digitial I/O interface</t>
  </si>
  <si>
    <t>HAWAII + Sidecar ASIC</t>
  </si>
  <si>
    <t>USB</t>
  </si>
  <si>
    <t>7U</t>
  </si>
  <si>
    <t>3U</t>
  </si>
  <si>
    <t>tweeter amp</t>
  </si>
  <si>
    <t>LEMO</t>
  </si>
  <si>
    <t>fiber</t>
  </si>
  <si>
    <t>MEMS DM amp</t>
  </si>
  <si>
    <t>22x22 grid; 
100V/ms slew, no derating for T/P/RH
32 signal, 1 gnd, 2 interlock, 6 n/c per cable</t>
  </si>
  <si>
    <t>KAON 682: NGAO MASTER DEVICE LIST</t>
  </si>
  <si>
    <t>Supply Voltage/Current</t>
  </si>
  <si>
    <t>LOWFS</t>
  </si>
  <si>
    <t>Ethernet (1)</t>
  </si>
  <si>
    <t>Control System via RTC (2)</t>
  </si>
  <si>
    <t>Analog input</t>
  </si>
  <si>
    <t>Real-Time Control System</t>
  </si>
  <si>
    <t>Real-time commands</t>
  </si>
  <si>
    <t>Various, vendor dependant</t>
  </si>
  <si>
    <t>Various, non-realtime</t>
  </si>
  <si>
    <t>120VAC/330mA</t>
  </si>
  <si>
    <t>40W (calc)</t>
  </si>
  <si>
    <t>Mass</t>
  </si>
  <si>
    <t>20kW (est)</t>
  </si>
  <si>
    <t>Rack Space/ Volume</t>
  </si>
  <si>
    <t>8 m^3</t>
  </si>
  <si>
    <t>load mass</t>
  </si>
  <si>
    <t>total mass</t>
  </si>
  <si>
    <t>500W</t>
  </si>
  <si>
    <t>500w</t>
  </si>
  <si>
    <t>120/240 VAC</t>
  </si>
  <si>
    <t>not used - TS</t>
  </si>
  <si>
    <t>Laser Polarization 1/4 waveplates</t>
  </si>
  <si>
    <t>Laser Polarization 1/2 waveplates</t>
  </si>
  <si>
    <t>Needs to track if k-mirror introduces polarization effects</t>
  </si>
  <si>
    <t>not motorized</t>
  </si>
  <si>
    <t>May use for vibration correction in BTO, assume ~1 kHz rate to allow good correction.</t>
  </si>
  <si>
    <t>60 um</t>
  </si>
  <si>
    <t>1mm/s</t>
  </si>
  <si>
    <t>30 um</t>
  </si>
  <si>
    <t>0.05 deg</t>
  </si>
  <si>
    <t>3 mrad</t>
  </si>
  <si>
    <t>3 urad</t>
  </si>
  <si>
    <t>100 um/s</t>
  </si>
  <si>
    <t>Elevation (100um from 90 to 20 el)</t>
  </si>
  <si>
    <t>10 um</t>
  </si>
  <si>
    <t>Rotating waveplates in polarization analyzer</t>
  </si>
  <si>
    <t>Possible alternative for BTO vibration control</t>
  </si>
  <si>
    <t>10mm/s</t>
  </si>
  <si>
    <t>slow UTT offload</t>
  </si>
  <si>
    <t>10 deg/s min, 
30 deg/s preferable</t>
  </si>
  <si>
    <t>slow/
flexure</t>
  </si>
  <si>
    <t>telescope el</t>
  </si>
  <si>
    <t>laser rotator angle</t>
  </si>
  <si>
    <t>same as 'beam expander focus' ??</t>
  </si>
  <si>
    <t>20 deg/s min,
&gt; 50 deg/s preferred</t>
  </si>
  <si>
    <t>req'd If not built into fast shutter</t>
  </si>
  <si>
    <t>1 urad (35nm)</t>
  </si>
  <si>
    <t>in/out, 12.5 mm</t>
  </si>
  <si>
    <t>in/out, 50 mm</t>
  </si>
  <si>
    <t>5 mm</t>
  </si>
  <si>
    <t>Gbit Ethernet - housekeeping</t>
  </si>
  <si>
    <t>sFPDP fiber optic (Curtiss Wright SL240 in RTC)</t>
  </si>
  <si>
    <t>RJ45</t>
  </si>
  <si>
    <t>Laser Beam Transport and Beam Generation System Diagnostics</t>
  </si>
  <si>
    <t>Sidereal</t>
  </si>
  <si>
    <t>part of LaserSafetySystem</t>
  </si>
  <si>
    <t>Laser Launch Telescope Assembly</t>
  </si>
  <si>
    <t>Telescope Secondary</t>
  </si>
  <si>
    <t>Alignment beamsplitter</t>
  </si>
  <si>
    <t>in/out, 50mm</t>
  </si>
  <si>
    <t>1mm</t>
  </si>
  <si>
    <t>insert/remove beamsplitter for low-power alignment mode</t>
  </si>
  <si>
    <t>urad</t>
  </si>
  <si>
    <t>Lasers / Switchyard</t>
  </si>
  <si>
    <t>Beam dump/Calorimeter</t>
  </si>
  <si>
    <t>75Watts</t>
  </si>
  <si>
    <t>user/low power mode</t>
  </si>
  <si>
    <t>asterism sky location</t>
  </si>
  <si>
    <t>Pointing/steering mirrors</t>
  </si>
  <si>
    <t>15 arc-sec (1)
(72 urad)</t>
  </si>
  <si>
    <t>0.01 deg 
(36", 175urad)</t>
  </si>
  <si>
    <t>115 arc-sec (560urad)
300 arc-sec (1.5mrad)</t>
  </si>
  <si>
    <t>Acquisition Camera Filter Wheel</t>
  </si>
  <si>
    <t>mostly NDs to attenuate signal to camera</t>
  </si>
  <si>
    <t>3m (2m std)</t>
  </si>
  <si>
    <t>3m</t>
  </si>
  <si>
    <t>COLD BENCH</t>
  </si>
  <si>
    <t>E-Vault</t>
  </si>
  <si>
    <t>camera clock/data/video</t>
  </si>
  <si>
    <t>120VAC</t>
  </si>
  <si>
    <t>Cold bench
AO room
E-vault(?)</t>
  </si>
  <si>
    <t>13x MS 3126E 20 41P</t>
  </si>
  <si>
    <t>64x64 (4k) MEMS
one amplifier crate drives 4k mirror</t>
  </si>
  <si>
    <t>2x 528pin Megarray (per DM)
2.5" wide flat cable</t>
  </si>
  <si>
    <t>32x32 (1k)  MEMS; cable requirements are per DM
one amplifier crate drives 4 - 1k mirrors (special build, contact vendor)</t>
  </si>
  <si>
    <t>MAGIQ (SciMeasure)
cable length limited by noise pickup (verbal GTo)
see 116-55-10, 116-55-13, 116-70-10 and 116-70-13</t>
  </si>
  <si>
    <t>Laser Enclosure</t>
  </si>
  <si>
    <t>5W (head)</t>
  </si>
  <si>
    <t>50W (elex)</t>
  </si>
  <si>
    <t>low voltage DC</t>
  </si>
  <si>
    <t>300mm</t>
  </si>
  <si>
    <t>300mm from CLockwood design presentation 17nov09</t>
  </si>
  <si>
    <t>100-200g</t>
  </si>
  <si>
    <t>Newport RGV100BL, brushless, 30mm apperture, sin/cos encoder</t>
  </si>
  <si>
    <t>80 mm</t>
  </si>
  <si>
    <t>Compensate for beam rotation introduced by PnS pickoff arm</t>
  </si>
  <si>
    <t>Stage Information</t>
  </si>
  <si>
    <t xml:space="preserve">Aerotech ABL20030
300mm travel, air bearing, brushless linear motor
</t>
  </si>
  <si>
    <t>Tracking refers to UTT offload.</t>
  </si>
  <si>
    <t>205 mm</t>
  </si>
  <si>
    <t>PI M-037.DG and M-038.DG1
DC motor w/ encoder, 3.5urad incremental motion, 0.6urad precision</t>
  </si>
  <si>
    <t>50 um</t>
  </si>
  <si>
    <t>linear piezo (PI M-683 + PI controller or driver).  
smarAct SLC-24120</t>
  </si>
  <si>
    <t>not needed per KAON 692 v1.1</t>
  </si>
  <si>
    <t>LGS WFS PnS slow Tip/Tilt</t>
  </si>
  <si>
    <t>10mrad</t>
  </si>
  <si>
    <t>.05 urad</t>
  </si>
  <si>
    <t>1.8deg/sec</t>
  </si>
  <si>
    <t>slew spec from current AO</t>
  </si>
  <si>
    <t>E-vault /
computer room</t>
  </si>
  <si>
    <t>Clean Room</t>
  </si>
  <si>
    <t>Computer Room</t>
  </si>
  <si>
    <t>Telescope Structure</t>
  </si>
  <si>
    <t>20U</t>
  </si>
  <si>
    <t>10U</t>
  </si>
  <si>
    <t>NOTES:
1 - This control method is preliminary, the final choice may be different
2 - Depending on the hardware interface, these commands might be accessed through the RTC
3 - This sensor should monitor the primary supply to the left Nasmyth platform</t>
  </si>
  <si>
    <r>
      <t xml:space="preserve">Ethernet </t>
    </r>
    <r>
      <rPr>
        <b/>
        <sz val="8"/>
        <rFont val="Arial"/>
        <family val="2"/>
      </rPr>
      <t>(1)</t>
    </r>
  </si>
  <si>
    <r>
      <t xml:space="preserve">Control System via RTC </t>
    </r>
    <r>
      <rPr>
        <b/>
        <sz val="8"/>
        <rFont val="Arial"/>
        <family val="2"/>
      </rPr>
      <t>(2)</t>
    </r>
  </si>
  <si>
    <r>
      <t xml:space="preserve">Camera Link </t>
    </r>
    <r>
      <rPr>
        <b/>
        <sz val="8"/>
        <rFont val="Arial"/>
        <family val="2"/>
      </rPr>
      <t>(1)</t>
    </r>
  </si>
  <si>
    <r>
      <t xml:space="preserve">USB </t>
    </r>
    <r>
      <rPr>
        <b/>
        <sz val="8"/>
        <rFont val="Arial"/>
        <family val="2"/>
      </rPr>
      <t>(1)</t>
    </r>
  </si>
  <si>
    <r>
      <t xml:space="preserve">Glycol flow sensor </t>
    </r>
    <r>
      <rPr>
        <b/>
        <sz val="8"/>
        <rFont val="Arial"/>
        <family val="2"/>
      </rPr>
      <t>(3)</t>
    </r>
  </si>
  <si>
    <t>2x video (coax)
2x clock/data (mulit-conductor)</t>
  </si>
  <si>
    <t>SciMeasure
video may require 4 coax
estimate 2 cameras/3U crate =&gt; 4 crates/12U</t>
  </si>
  <si>
    <t>requires frame grabber (PCI card)</t>
  </si>
  <si>
    <t>SciMeasure
video may require 4 coax</t>
  </si>
  <si>
    <t>This sensor should monitor the primary supply to the left Nasmyth platform</t>
  </si>
  <si>
    <t>Timing/Synchronization</t>
  </si>
  <si>
    <t>fiber/coax</t>
  </si>
  <si>
    <t>RTC signals must have equal propogation delays</t>
  </si>
  <si>
    <t>IRIG-B for sync to UTC; custom HW for RTC synchronization</t>
  </si>
  <si>
    <t>Computer Room / 
E-vault</t>
  </si>
  <si>
    <t>synchronization</t>
  </si>
  <si>
    <t>LVDS</t>
  </si>
  <si>
    <t>Timing system</t>
  </si>
  <si>
    <t>equal Pd</t>
  </si>
  <si>
    <t>time synchronization</t>
  </si>
  <si>
    <t>IRIG-B/NTP/IEEE1588</t>
  </si>
  <si>
    <t>coax/ethernet</t>
  </si>
  <si>
    <t>protocol has not been chosen. existing equip uses IRIB-B and NTP, IEEE1588 has been considered</t>
  </si>
  <si>
    <t>UTC synchronization</t>
  </si>
  <si>
    <t>GPS (IRIG-B?)</t>
  </si>
  <si>
    <t>Observatory time system</t>
  </si>
  <si>
    <t>PLC</t>
  </si>
  <si>
    <t>PLC/Analog Input</t>
  </si>
  <si>
    <t>subsystem not needed - use parametric oscillator (see KAON 680)</t>
  </si>
  <si>
    <t>no hardware - parametric oscillator - KAON 680</t>
  </si>
  <si>
    <t>5 um</t>
  </si>
  <si>
    <t>5nrad</t>
  </si>
  <si>
    <t>may be a flip design, not linear</t>
  </si>
  <si>
    <t>highly repeatable</t>
  </si>
  <si>
    <t>Flat Field / Star Simulator select</t>
  </si>
  <si>
    <t>micron level</t>
  </si>
  <si>
    <t>linear piezo (?)</t>
  </si>
  <si>
    <t>Turbulence generator</t>
  </si>
  <si>
    <t>6"</t>
  </si>
  <si>
    <t>Injection Fold</t>
  </si>
  <si>
    <t>Source Positioning</t>
  </si>
  <si>
    <t>arc-sec</t>
  </si>
  <si>
    <t>add filter wheel to acquisition camera; 300mm of acq camera focus; LGSWFS updated; cal/sim updated</t>
  </si>
  <si>
    <t xml:space="preserve">
index+speed+dir
in/out</t>
  </si>
  <si>
    <t>2"</t>
  </si>
  <si>
    <t>+/-180 deg</t>
  </si>
  <si>
    <t>will have a number of fibers mounted, cable handling an issue</t>
  </si>
  <si>
    <t>is this required?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</si>
</sst>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name val="Symbol"/>
      <family val="1"/>
    </font>
    <font>
      <sz val="8"/>
      <name val="Tahoma"/>
      <family val="2"/>
    </font>
    <font>
      <b/>
      <sz val="14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4" borderId="1" xfId="0" applyFont="1" applyFill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49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9" fillId="0" borderId="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Fill="1" applyBorder="1" applyAlignment="1">
      <alignment/>
    </xf>
    <xf numFmtId="49" fontId="0" fillId="0" borderId="12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2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/>
    </xf>
    <xf numFmtId="0" fontId="3" fillId="8" borderId="3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0" fillId="0" borderId="21" xfId="0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4" fillId="8" borderId="0" xfId="0" applyFont="1" applyFill="1" applyBorder="1" applyAlignment="1">
      <alignment/>
    </xf>
    <xf numFmtId="0" fontId="3" fillId="8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wrapText="1"/>
    </xf>
    <xf numFmtId="0" fontId="9" fillId="5" borderId="0" xfId="0" applyFont="1" applyFill="1" applyBorder="1" applyAlignment="1">
      <alignment wrapText="1"/>
    </xf>
    <xf numFmtId="0" fontId="3" fillId="5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/>
    </xf>
    <xf numFmtId="0" fontId="3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3" fillId="7" borderId="3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/>
    </xf>
    <xf numFmtId="0" fontId="0" fillId="0" borderId="22" xfId="0" applyBorder="1" applyAlignment="1">
      <alignment/>
    </xf>
    <xf numFmtId="0" fontId="3" fillId="0" borderId="1" xfId="0" applyFont="1" applyFill="1" applyBorder="1" applyAlignment="1">
      <alignment/>
    </xf>
    <xf numFmtId="0" fontId="4" fillId="9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0" fontId="3" fillId="9" borderId="2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/>
    </xf>
    <xf numFmtId="0" fontId="3" fillId="10" borderId="3" xfId="0" applyFont="1" applyFill="1" applyBorder="1" applyAlignment="1">
      <alignment vertical="center" wrapText="1"/>
    </xf>
    <xf numFmtId="0" fontId="3" fillId="10" borderId="6" xfId="0" applyFont="1" applyFill="1" applyBorder="1" applyAlignment="1">
      <alignment vertical="center" wrapText="1"/>
    </xf>
    <xf numFmtId="0" fontId="3" fillId="10" borderId="5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/>
    </xf>
    <xf numFmtId="0" fontId="3" fillId="9" borderId="8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3" fillId="10" borderId="9" xfId="0" applyFont="1" applyFill="1" applyBorder="1" applyAlignment="1">
      <alignment vertical="center" wrapText="1"/>
    </xf>
    <xf numFmtId="0" fontId="3" fillId="10" borderId="9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3" fillId="10" borderId="5" xfId="0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10" borderId="6" xfId="0" applyFont="1" applyFill="1" applyBorder="1" applyAlignment="1">
      <alignment vertical="center"/>
    </xf>
    <xf numFmtId="0" fontId="3" fillId="10" borderId="8" xfId="0" applyFont="1" applyFill="1" applyBorder="1" applyAlignment="1">
      <alignment vertical="center" wrapText="1"/>
    </xf>
    <xf numFmtId="0" fontId="3" fillId="10" borderId="8" xfId="0" applyFont="1" applyFill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 quotePrefix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7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2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3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3" fillId="0" borderId="7" xfId="0" applyFont="1" applyFill="1" applyBorder="1" applyAlignment="1">
      <alignment/>
    </xf>
    <xf numFmtId="0" fontId="0" fillId="0" borderId="2" xfId="0" applyBorder="1" applyAlignment="1">
      <alignment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0" fillId="10" borderId="2" xfId="0" applyFill="1" applyBorder="1" applyAlignment="1">
      <alignment vertical="center" wrapText="1"/>
    </xf>
    <xf numFmtId="0" fontId="3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68"/>
  <sheetViews>
    <sheetView tabSelected="1" zoomScale="85" zoomScaleNormal="85" workbookViewId="0" topLeftCell="A1">
      <pane xSplit="2" ySplit="8" topLeftCell="C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9" sqref="C29"/>
    </sheetView>
  </sheetViews>
  <sheetFormatPr defaultColWidth="9.140625" defaultRowHeight="12.75"/>
  <cols>
    <col min="1" max="1" width="20.140625" style="1" bestFit="1" customWidth="1"/>
    <col min="2" max="2" width="29.00390625" style="1" bestFit="1" customWidth="1"/>
    <col min="3" max="3" width="7.7109375" style="1" customWidth="1"/>
    <col min="4" max="4" width="5.57421875" style="1" customWidth="1"/>
    <col min="5" max="5" width="5.00390625" style="1" customWidth="1"/>
    <col min="6" max="6" width="10.421875" style="1" customWidth="1"/>
    <col min="7" max="7" width="5.57421875" style="1" bestFit="1" customWidth="1"/>
    <col min="8" max="8" width="14.57421875" style="2" customWidth="1"/>
    <col min="9" max="9" width="15.00390625" style="1" bestFit="1" customWidth="1"/>
    <col min="10" max="10" width="7.421875" style="1" customWidth="1"/>
    <col min="11" max="11" width="8.8515625" style="34" bestFit="1" customWidth="1"/>
    <col min="12" max="12" width="10.140625" style="1" customWidth="1"/>
    <col min="13" max="13" width="10.421875" style="1" customWidth="1"/>
    <col min="14" max="14" width="5.140625" style="1" customWidth="1"/>
    <col min="15" max="17" width="8.28125" style="1" customWidth="1"/>
    <col min="18" max="18" width="10.00390625" style="3" customWidth="1"/>
    <col min="19" max="20" width="46.28125" style="2" customWidth="1"/>
    <col min="21" max="21" width="44.28125" style="36" customWidth="1"/>
    <col min="22" max="22" width="10.00390625" style="3" customWidth="1"/>
    <col min="23" max="23" width="23.140625" style="1" customWidth="1"/>
    <col min="24" max="24" width="4.28125" style="1" customWidth="1"/>
    <col min="25" max="25" width="3.7109375" style="1" customWidth="1"/>
    <col min="26" max="26" width="57.140625" style="4" customWidth="1"/>
    <col min="27" max="27" width="7.8515625" style="4" customWidth="1"/>
    <col min="28" max="29" width="3.7109375" style="4" customWidth="1"/>
    <col min="30" max="30" width="23.8515625" style="1" bestFit="1" customWidth="1"/>
    <col min="31" max="31" width="27.7109375" style="1" bestFit="1" customWidth="1"/>
    <col min="32" max="16384" width="9.140625" style="1" customWidth="1"/>
  </cols>
  <sheetData>
    <row r="1" spans="1:29" s="85" customFormat="1" ht="18">
      <c r="A1" s="85" t="s">
        <v>319</v>
      </c>
      <c r="H1" s="86"/>
      <c r="R1" s="87"/>
      <c r="S1" s="86"/>
      <c r="T1" s="86"/>
      <c r="U1" s="88"/>
      <c r="V1" s="87"/>
      <c r="Z1" s="89"/>
      <c r="AA1" s="89"/>
      <c r="AB1" s="89"/>
      <c r="AC1" s="89"/>
    </row>
    <row r="2" spans="1:29" s="91" customFormat="1" ht="12.75">
      <c r="A2" s="38" t="s">
        <v>185</v>
      </c>
      <c r="B2" s="3" t="s">
        <v>186</v>
      </c>
      <c r="C2" s="1" t="s">
        <v>187</v>
      </c>
      <c r="D2" s="175" t="s">
        <v>188</v>
      </c>
      <c r="E2" s="175"/>
      <c r="F2" s="175"/>
      <c r="G2" s="175"/>
      <c r="H2" s="175"/>
      <c r="I2" s="175"/>
      <c r="J2" s="175"/>
      <c r="K2" s="175"/>
      <c r="L2" s="175"/>
      <c r="M2" s="95"/>
      <c r="R2" s="90"/>
      <c r="S2" s="92"/>
      <c r="T2" s="92"/>
      <c r="U2" s="93"/>
      <c r="V2" s="90"/>
      <c r="Z2" s="94"/>
      <c r="AA2" s="94"/>
      <c r="AB2" s="94"/>
      <c r="AC2" s="94"/>
    </row>
    <row r="3" spans="1:29" s="91" customFormat="1" ht="12.75">
      <c r="A3" s="1">
        <v>1</v>
      </c>
      <c r="B3" s="37">
        <v>40102</v>
      </c>
      <c r="C3" s="1" t="s">
        <v>189</v>
      </c>
      <c r="D3" s="175" t="s">
        <v>190</v>
      </c>
      <c r="E3" s="175"/>
      <c r="F3" s="175"/>
      <c r="G3" s="175"/>
      <c r="H3" s="175"/>
      <c r="I3" s="175"/>
      <c r="J3" s="175"/>
      <c r="K3" s="175"/>
      <c r="L3" s="175"/>
      <c r="M3" s="95"/>
      <c r="R3" s="90"/>
      <c r="S3" s="92"/>
      <c r="T3" s="92"/>
      <c r="U3" s="93"/>
      <c r="V3" s="90"/>
      <c r="Z3" s="94"/>
      <c r="AA3" s="94"/>
      <c r="AB3" s="94"/>
      <c r="AC3" s="94"/>
    </row>
    <row r="4" spans="1:29" s="91" customFormat="1" ht="26.25" customHeight="1">
      <c r="A4" s="21">
        <v>1.1</v>
      </c>
      <c r="B4" s="173">
        <v>40189</v>
      </c>
      <c r="C4" s="21" t="s">
        <v>189</v>
      </c>
      <c r="D4" s="178" t="s">
        <v>478</v>
      </c>
      <c r="E4" s="179"/>
      <c r="F4" s="179"/>
      <c r="G4" s="179"/>
      <c r="H4" s="179"/>
      <c r="I4" s="179"/>
      <c r="J4" s="179"/>
      <c r="K4" s="179"/>
      <c r="L4" s="180"/>
      <c r="M4" s="95"/>
      <c r="R4" s="90"/>
      <c r="S4" s="92"/>
      <c r="T4" s="92"/>
      <c r="U4" s="93"/>
      <c r="V4" s="90"/>
      <c r="Z4" s="94"/>
      <c r="AA4" s="94"/>
      <c r="AB4" s="94"/>
      <c r="AC4" s="94"/>
    </row>
    <row r="5" spans="1:29" s="91" customFormat="1" ht="12.75">
      <c r="A5" s="1"/>
      <c r="B5" s="37"/>
      <c r="C5" s="1"/>
      <c r="D5" s="175"/>
      <c r="E5" s="175"/>
      <c r="F5" s="175"/>
      <c r="G5" s="175"/>
      <c r="H5" s="175"/>
      <c r="I5" s="175"/>
      <c r="J5" s="175"/>
      <c r="K5" s="175"/>
      <c r="L5" s="175"/>
      <c r="M5" s="95"/>
      <c r="R5" s="90"/>
      <c r="S5" s="92"/>
      <c r="T5" s="92"/>
      <c r="U5" s="93"/>
      <c r="V5" s="90"/>
      <c r="Z5" s="94"/>
      <c r="AA5" s="94"/>
      <c r="AB5" s="94"/>
      <c r="AC5" s="94"/>
    </row>
    <row r="6" spans="1:29" s="91" customFormat="1" ht="12.75">
      <c r="A6" s="1"/>
      <c r="B6" s="1"/>
      <c r="C6" s="16"/>
      <c r="D6" s="175"/>
      <c r="E6" s="175"/>
      <c r="F6" s="175"/>
      <c r="G6" s="175"/>
      <c r="H6" s="175"/>
      <c r="I6" s="175"/>
      <c r="J6" s="175"/>
      <c r="K6" s="175"/>
      <c r="L6" s="175"/>
      <c r="M6" s="95"/>
      <c r="R6" s="90"/>
      <c r="S6" s="92"/>
      <c r="T6" s="92"/>
      <c r="U6" s="93"/>
      <c r="V6" s="90"/>
      <c r="Z6" s="94"/>
      <c r="AA6" s="94"/>
      <c r="AB6" s="94"/>
      <c r="AC6" s="94"/>
    </row>
    <row r="7" spans="8:29" s="79" customFormat="1" ht="28.5" customHeight="1">
      <c r="H7" s="80"/>
      <c r="K7" s="81"/>
      <c r="R7" s="82"/>
      <c r="S7" s="80"/>
      <c r="T7" s="80"/>
      <c r="U7" s="83"/>
      <c r="V7" s="82"/>
      <c r="Z7" s="84"/>
      <c r="AA7" s="84"/>
      <c r="AB7" s="84"/>
      <c r="AC7" s="84"/>
    </row>
    <row r="8" spans="1:39" s="46" customFormat="1" ht="40.5" customHeight="1">
      <c r="A8" s="40" t="s">
        <v>0</v>
      </c>
      <c r="B8" s="40" t="s">
        <v>1</v>
      </c>
      <c r="C8" s="40" t="s">
        <v>2</v>
      </c>
      <c r="D8" s="40" t="s">
        <v>3</v>
      </c>
      <c r="E8" s="40" t="s">
        <v>4</v>
      </c>
      <c r="F8" s="40" t="s">
        <v>5</v>
      </c>
      <c r="G8" s="40" t="s">
        <v>6</v>
      </c>
      <c r="H8" s="40" t="s">
        <v>7</v>
      </c>
      <c r="I8" s="40" t="s">
        <v>8</v>
      </c>
      <c r="J8" s="40" t="s">
        <v>9</v>
      </c>
      <c r="K8" s="41" t="s">
        <v>10</v>
      </c>
      <c r="L8" s="40" t="s">
        <v>11</v>
      </c>
      <c r="M8" s="40" t="s">
        <v>12</v>
      </c>
      <c r="N8" s="40" t="s">
        <v>13</v>
      </c>
      <c r="O8" s="40" t="s">
        <v>335</v>
      </c>
      <c r="P8" s="40" t="s">
        <v>336</v>
      </c>
      <c r="Q8" s="40" t="s">
        <v>14</v>
      </c>
      <c r="R8" s="42" t="s">
        <v>192</v>
      </c>
      <c r="S8" s="40" t="s">
        <v>416</v>
      </c>
      <c r="T8" s="40" t="s">
        <v>15</v>
      </c>
      <c r="U8" s="43" t="s">
        <v>191</v>
      </c>
      <c r="V8" s="42" t="s">
        <v>16</v>
      </c>
      <c r="W8" s="40" t="s">
        <v>17</v>
      </c>
      <c r="X8" s="44"/>
      <c r="Y8" s="44"/>
      <c r="Z8" s="45"/>
      <c r="AA8" s="45"/>
      <c r="AB8" s="45"/>
      <c r="AC8" s="45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2:39" s="7" customFormat="1" ht="32.25" customHeight="1">
      <c r="B9" s="7" t="s">
        <v>18</v>
      </c>
      <c r="C9" s="7">
        <v>1</v>
      </c>
      <c r="D9" s="6">
        <v>1</v>
      </c>
      <c r="E9" s="7">
        <f>D9*C9</f>
        <v>1</v>
      </c>
      <c r="F9" s="7" t="s">
        <v>19</v>
      </c>
      <c r="G9" s="7" t="s">
        <v>20</v>
      </c>
      <c r="H9" s="6" t="s">
        <v>21</v>
      </c>
      <c r="I9" s="6" t="s">
        <v>22</v>
      </c>
      <c r="K9" s="33" t="s">
        <v>23</v>
      </c>
      <c r="L9" s="6"/>
      <c r="M9" s="6"/>
      <c r="N9" s="6"/>
      <c r="O9" s="6"/>
      <c r="P9" s="6"/>
      <c r="Q9" s="6"/>
      <c r="R9" s="9" t="s">
        <v>26</v>
      </c>
      <c r="S9" s="6"/>
      <c r="T9" s="6" t="s">
        <v>24</v>
      </c>
      <c r="U9" s="35" t="s">
        <v>25</v>
      </c>
      <c r="V9" s="8">
        <v>0</v>
      </c>
      <c r="W9" s="7" t="s">
        <v>27</v>
      </c>
      <c r="X9" s="1"/>
      <c r="Y9" s="1"/>
      <c r="Z9" s="4"/>
      <c r="AA9" s="4"/>
      <c r="AB9" s="4"/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0" s="7" customFormat="1" ht="12.75" customHeight="1" hidden="1">
      <c r="A10" s="177" t="s">
        <v>28</v>
      </c>
      <c r="B10" s="7" t="s">
        <v>29</v>
      </c>
      <c r="C10" s="7">
        <v>2</v>
      </c>
      <c r="D10" s="7">
        <v>0</v>
      </c>
      <c r="E10" s="7">
        <f>D10*C10</f>
        <v>0</v>
      </c>
      <c r="F10" s="7" t="s">
        <v>30</v>
      </c>
      <c r="G10" s="7" t="s">
        <v>31</v>
      </c>
      <c r="H10" s="6"/>
      <c r="I10" s="6"/>
      <c r="K10" s="33" t="s">
        <v>23</v>
      </c>
      <c r="L10" s="6"/>
      <c r="R10" s="12" t="s">
        <v>32</v>
      </c>
      <c r="S10" s="6"/>
      <c r="T10" s="36" t="s">
        <v>465</v>
      </c>
      <c r="V10" s="11">
        <v>2</v>
      </c>
      <c r="W10" s="7" t="s">
        <v>33</v>
      </c>
      <c r="X10" s="1"/>
      <c r="Y10" s="1"/>
      <c r="Z10" s="4"/>
      <c r="AA10" s="4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</row>
    <row r="11" spans="1:40" s="7" customFormat="1" ht="12.75" hidden="1">
      <c r="A11" s="177"/>
      <c r="B11" s="7" t="s">
        <v>34</v>
      </c>
      <c r="C11" s="7">
        <v>2</v>
      </c>
      <c r="D11" s="7">
        <v>0</v>
      </c>
      <c r="E11" s="7">
        <f>D11*C11</f>
        <v>0</v>
      </c>
      <c r="F11" s="7" t="s">
        <v>30</v>
      </c>
      <c r="G11" s="7" t="s">
        <v>31</v>
      </c>
      <c r="H11" s="6"/>
      <c r="I11" s="6"/>
      <c r="K11" s="33" t="s">
        <v>23</v>
      </c>
      <c r="L11" s="6"/>
      <c r="R11" s="14" t="s">
        <v>32</v>
      </c>
      <c r="S11" s="6"/>
      <c r="T11" s="6"/>
      <c r="U11" s="36"/>
      <c r="V11" s="13">
        <v>3</v>
      </c>
      <c r="W11" s="7" t="s">
        <v>35</v>
      </c>
      <c r="X11" s="1"/>
      <c r="Y11" s="1"/>
      <c r="Z11" s="4"/>
      <c r="AA11" s="4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2"/>
    </row>
    <row r="12" spans="1:40" s="7" customFormat="1" ht="12.75" hidden="1">
      <c r="A12" s="177"/>
      <c r="B12" s="7" t="s">
        <v>36</v>
      </c>
      <c r="C12" s="7">
        <v>1</v>
      </c>
      <c r="D12" s="7">
        <v>0</v>
      </c>
      <c r="E12" s="7">
        <f>D12*C12</f>
        <v>0</v>
      </c>
      <c r="F12" s="7" t="s">
        <v>30</v>
      </c>
      <c r="G12" s="7" t="s">
        <v>37</v>
      </c>
      <c r="H12" s="6"/>
      <c r="I12" s="6"/>
      <c r="K12" s="33" t="s">
        <v>38</v>
      </c>
      <c r="L12" s="6"/>
      <c r="R12" s="14" t="s">
        <v>32</v>
      </c>
      <c r="S12" s="6"/>
      <c r="T12" s="6" t="s">
        <v>39</v>
      </c>
      <c r="U12" s="36"/>
      <c r="V12" s="13">
        <v>3</v>
      </c>
      <c r="W12" s="7" t="s">
        <v>38</v>
      </c>
      <c r="X12" s="1"/>
      <c r="Y12" s="1"/>
      <c r="Z12" s="4"/>
      <c r="AA12" s="4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"/>
    </row>
    <row r="13" spans="1:40" ht="12.75">
      <c r="A13" s="177" t="s">
        <v>40</v>
      </c>
      <c r="B13" s="7" t="s">
        <v>475</v>
      </c>
      <c r="C13" s="7">
        <v>1</v>
      </c>
      <c r="D13" s="7">
        <v>1</v>
      </c>
      <c r="E13" s="7">
        <f aca="true" t="shared" si="0" ref="E13:E19">D13*C13</f>
        <v>1</v>
      </c>
      <c r="F13" s="7" t="s">
        <v>30</v>
      </c>
      <c r="G13" s="6" t="s">
        <v>20</v>
      </c>
      <c r="H13" s="17" t="s">
        <v>21</v>
      </c>
      <c r="I13" s="17" t="s">
        <v>466</v>
      </c>
      <c r="J13" s="7" t="s">
        <v>467</v>
      </c>
      <c r="K13" s="33" t="s">
        <v>23</v>
      </c>
      <c r="L13" s="6"/>
      <c r="M13" s="7"/>
      <c r="N13" s="7" t="s">
        <v>474</v>
      </c>
      <c r="O13" s="7"/>
      <c r="P13" s="7"/>
      <c r="Q13" s="7"/>
      <c r="R13" s="14" t="s">
        <v>32</v>
      </c>
      <c r="S13" s="2" t="s">
        <v>468</v>
      </c>
      <c r="T13" s="2" t="s">
        <v>469</v>
      </c>
      <c r="V13" s="13">
        <v>3</v>
      </c>
      <c r="W13" s="7" t="s">
        <v>41</v>
      </c>
      <c r="AN13" s="2"/>
    </row>
    <row r="14" spans="1:40" ht="12.75">
      <c r="A14" s="175"/>
      <c r="B14" s="7" t="s">
        <v>470</v>
      </c>
      <c r="C14" s="7">
        <v>1</v>
      </c>
      <c r="D14" s="7">
        <v>1</v>
      </c>
      <c r="E14" s="7">
        <f t="shared" si="0"/>
        <v>1</v>
      </c>
      <c r="F14" s="7" t="s">
        <v>30</v>
      </c>
      <c r="G14" s="7" t="s">
        <v>20</v>
      </c>
      <c r="H14" s="6" t="s">
        <v>21</v>
      </c>
      <c r="I14" s="6" t="s">
        <v>22</v>
      </c>
      <c r="J14" s="7"/>
      <c r="K14" s="33" t="s">
        <v>23</v>
      </c>
      <c r="L14" s="6"/>
      <c r="M14" s="7"/>
      <c r="N14" s="7"/>
      <c r="O14" s="7"/>
      <c r="P14" s="7"/>
      <c r="Q14" s="7"/>
      <c r="R14" s="14" t="s">
        <v>32</v>
      </c>
      <c r="S14" s="6"/>
      <c r="T14" s="6" t="s">
        <v>42</v>
      </c>
      <c r="V14" s="13">
        <v>2</v>
      </c>
      <c r="W14" s="7"/>
      <c r="AN14" s="2"/>
    </row>
    <row r="15" spans="1:40" ht="38.25">
      <c r="A15" s="175"/>
      <c r="B15" s="7" t="s">
        <v>43</v>
      </c>
      <c r="C15" s="7">
        <v>4</v>
      </c>
      <c r="D15" s="7">
        <v>1</v>
      </c>
      <c r="E15" s="7">
        <f t="shared" si="0"/>
        <v>4</v>
      </c>
      <c r="F15" s="6" t="s">
        <v>44</v>
      </c>
      <c r="G15" s="6" t="s">
        <v>45</v>
      </c>
      <c r="H15" s="17" t="s">
        <v>46</v>
      </c>
      <c r="I15" s="17" t="s">
        <v>471</v>
      </c>
      <c r="J15" s="7"/>
      <c r="K15" s="33" t="s">
        <v>23</v>
      </c>
      <c r="L15" s="6"/>
      <c r="M15" s="7"/>
      <c r="N15" s="7" t="s">
        <v>480</v>
      </c>
      <c r="O15" s="7"/>
      <c r="P15" s="7"/>
      <c r="Q15" s="7"/>
      <c r="R15" s="14" t="s">
        <v>32</v>
      </c>
      <c r="S15" s="2" t="s">
        <v>472</v>
      </c>
      <c r="V15" s="13">
        <v>2</v>
      </c>
      <c r="W15" s="7"/>
      <c r="AN15" s="2"/>
    </row>
    <row r="16" spans="1:23" ht="25.5">
      <c r="A16" s="175"/>
      <c r="B16" s="7" t="s">
        <v>476</v>
      </c>
      <c r="C16" s="7">
        <v>1</v>
      </c>
      <c r="D16" s="7">
        <v>1</v>
      </c>
      <c r="E16" s="7">
        <f t="shared" si="0"/>
        <v>1</v>
      </c>
      <c r="F16" s="7" t="s">
        <v>50</v>
      </c>
      <c r="G16" s="6" t="s">
        <v>51</v>
      </c>
      <c r="H16" s="174" t="s">
        <v>481</v>
      </c>
      <c r="I16" s="17" t="s">
        <v>477</v>
      </c>
      <c r="J16" s="7"/>
      <c r="K16" s="33" t="s">
        <v>23</v>
      </c>
      <c r="L16" s="6"/>
      <c r="M16" s="7"/>
      <c r="N16" s="7"/>
      <c r="O16" s="7"/>
      <c r="P16" s="7"/>
      <c r="Q16" s="7"/>
      <c r="R16" s="14" t="s">
        <v>32</v>
      </c>
      <c r="T16" s="2" t="s">
        <v>482</v>
      </c>
      <c r="V16" s="13">
        <v>2</v>
      </c>
      <c r="W16" s="7"/>
    </row>
    <row r="17" spans="1:23" ht="12.75" hidden="1">
      <c r="A17" s="175"/>
      <c r="B17" s="7" t="s">
        <v>47</v>
      </c>
      <c r="C17" s="7">
        <v>0</v>
      </c>
      <c r="D17" s="7">
        <v>1</v>
      </c>
      <c r="E17" s="7">
        <f t="shared" si="0"/>
        <v>0</v>
      </c>
      <c r="F17" s="7" t="s">
        <v>30</v>
      </c>
      <c r="G17" s="6" t="s">
        <v>20</v>
      </c>
      <c r="H17" s="17" t="s">
        <v>21</v>
      </c>
      <c r="I17" s="17"/>
      <c r="J17" s="7"/>
      <c r="K17" s="33" t="s">
        <v>23</v>
      </c>
      <c r="L17" s="6"/>
      <c r="M17" s="7"/>
      <c r="N17" s="7"/>
      <c r="O17" s="7"/>
      <c r="P17" s="7"/>
      <c r="Q17" s="7"/>
      <c r="R17" s="14" t="s">
        <v>32</v>
      </c>
      <c r="V17" s="13">
        <v>2</v>
      </c>
      <c r="W17" s="7"/>
    </row>
    <row r="18" spans="1:23" ht="25.5" customHeight="1">
      <c r="A18" s="175"/>
      <c r="B18" s="7" t="s">
        <v>473</v>
      </c>
      <c r="C18" s="7">
        <v>3</v>
      </c>
      <c r="D18" s="7">
        <v>1</v>
      </c>
      <c r="E18" s="7">
        <f t="shared" si="0"/>
        <v>3</v>
      </c>
      <c r="F18" s="6" t="s">
        <v>100</v>
      </c>
      <c r="G18" s="6" t="s">
        <v>101</v>
      </c>
      <c r="H18" s="17" t="s">
        <v>479</v>
      </c>
      <c r="I18" s="17" t="s">
        <v>22</v>
      </c>
      <c r="J18" s="7"/>
      <c r="K18" s="33" t="s">
        <v>23</v>
      </c>
      <c r="L18" s="6"/>
      <c r="M18" s="7"/>
      <c r="N18" s="7"/>
      <c r="O18" s="7"/>
      <c r="P18" s="7"/>
      <c r="Q18" s="7"/>
      <c r="R18" s="14" t="s">
        <v>32</v>
      </c>
      <c r="V18" s="13">
        <v>2</v>
      </c>
      <c r="W18" s="7"/>
    </row>
    <row r="19" spans="1:23" ht="25.5">
      <c r="A19" s="10" t="s">
        <v>48</v>
      </c>
      <c r="B19" s="1" t="s">
        <v>49</v>
      </c>
      <c r="C19" s="7">
        <v>1</v>
      </c>
      <c r="D19" s="7">
        <v>1</v>
      </c>
      <c r="E19" s="7">
        <f t="shared" si="0"/>
        <v>1</v>
      </c>
      <c r="F19" s="7" t="s">
        <v>50</v>
      </c>
      <c r="G19" s="7" t="s">
        <v>51</v>
      </c>
      <c r="H19" s="2" t="s">
        <v>52</v>
      </c>
      <c r="I19" s="15" t="s">
        <v>389</v>
      </c>
      <c r="K19" s="34" t="s">
        <v>53</v>
      </c>
      <c r="L19" s="145" t="s">
        <v>427</v>
      </c>
      <c r="M19" s="39" t="s">
        <v>54</v>
      </c>
      <c r="R19" s="14" t="s">
        <v>32</v>
      </c>
      <c r="T19" s="2" t="s">
        <v>428</v>
      </c>
      <c r="U19" s="36" t="s">
        <v>55</v>
      </c>
      <c r="V19" s="13">
        <v>4</v>
      </c>
      <c r="W19" s="7" t="s">
        <v>56</v>
      </c>
    </row>
    <row r="20" spans="1:23" ht="38.25">
      <c r="A20" s="181" t="s">
        <v>59</v>
      </c>
      <c r="B20" s="1" t="s">
        <v>61</v>
      </c>
      <c r="C20" s="1">
        <v>1</v>
      </c>
      <c r="D20" s="20">
        <v>0</v>
      </c>
      <c r="E20" s="7">
        <f aca="true" t="shared" si="1" ref="E20:E26">D20*C20</f>
        <v>0</v>
      </c>
      <c r="F20" s="1" t="s">
        <v>30</v>
      </c>
      <c r="G20" s="1" t="s">
        <v>37</v>
      </c>
      <c r="H20" s="2" t="s">
        <v>62</v>
      </c>
      <c r="I20" s="1" t="s">
        <v>180</v>
      </c>
      <c r="K20" s="34" t="s">
        <v>53</v>
      </c>
      <c r="R20" s="9" t="s">
        <v>26</v>
      </c>
      <c r="S20" s="2" t="s">
        <v>423</v>
      </c>
      <c r="T20" s="2" t="s">
        <v>63</v>
      </c>
      <c r="U20" s="35" t="s">
        <v>64</v>
      </c>
      <c r="V20" s="3">
        <v>4</v>
      </c>
      <c r="W20" s="1" t="s">
        <v>65</v>
      </c>
    </row>
    <row r="21" spans="1:23" ht="25.5">
      <c r="A21" s="182"/>
      <c r="B21" s="1" t="s">
        <v>66</v>
      </c>
      <c r="C21" s="1">
        <v>1</v>
      </c>
      <c r="D21" s="20">
        <v>0</v>
      </c>
      <c r="E21" s="7">
        <f t="shared" si="1"/>
        <v>0</v>
      </c>
      <c r="F21" s="1" t="s">
        <v>50</v>
      </c>
      <c r="G21" s="7" t="s">
        <v>51</v>
      </c>
      <c r="H21" s="2" t="s">
        <v>52</v>
      </c>
      <c r="I21" s="2" t="s">
        <v>390</v>
      </c>
      <c r="K21" s="34" t="s">
        <v>53</v>
      </c>
      <c r="R21" s="9" t="s">
        <v>26</v>
      </c>
      <c r="S21" s="2" t="s">
        <v>423</v>
      </c>
      <c r="T21" s="2" t="s">
        <v>415</v>
      </c>
      <c r="U21" s="36" t="s">
        <v>67</v>
      </c>
      <c r="V21" s="3">
        <v>4</v>
      </c>
      <c r="W21" s="1" t="s">
        <v>68</v>
      </c>
    </row>
    <row r="22" spans="1:23" ht="25.5">
      <c r="A22" s="182"/>
      <c r="B22" s="1" t="s">
        <v>69</v>
      </c>
      <c r="C22" s="1">
        <v>2</v>
      </c>
      <c r="D22" s="20">
        <v>0</v>
      </c>
      <c r="E22" s="7">
        <f t="shared" si="1"/>
        <v>0</v>
      </c>
      <c r="F22" s="1" t="s">
        <v>30</v>
      </c>
      <c r="G22" s="1" t="s">
        <v>31</v>
      </c>
      <c r="H22" s="2" t="s">
        <v>70</v>
      </c>
      <c r="I22" s="1" t="s">
        <v>181</v>
      </c>
      <c r="K22" s="34" t="s">
        <v>23</v>
      </c>
      <c r="R22" s="9" t="s">
        <v>26</v>
      </c>
      <c r="S22" s="2" t="s">
        <v>423</v>
      </c>
      <c r="T22" s="2" t="s">
        <v>71</v>
      </c>
      <c r="V22" s="3">
        <v>3</v>
      </c>
      <c r="W22" s="1" t="s">
        <v>41</v>
      </c>
    </row>
    <row r="23" spans="1:23" ht="12.75">
      <c r="A23" s="182"/>
      <c r="B23" s="1" t="s">
        <v>72</v>
      </c>
      <c r="C23" s="1">
        <v>1</v>
      </c>
      <c r="D23" s="20">
        <v>0</v>
      </c>
      <c r="E23" s="7">
        <f t="shared" si="1"/>
        <v>0</v>
      </c>
      <c r="F23" s="1" t="s">
        <v>30</v>
      </c>
      <c r="G23" s="1" t="s">
        <v>37</v>
      </c>
      <c r="H23" s="2" t="s">
        <v>73</v>
      </c>
      <c r="I23" s="1" t="s">
        <v>181</v>
      </c>
      <c r="K23" s="34" t="s">
        <v>23</v>
      </c>
      <c r="R23" s="9" t="s">
        <v>26</v>
      </c>
      <c r="S23" s="2" t="s">
        <v>423</v>
      </c>
      <c r="T23" s="2" t="s">
        <v>74</v>
      </c>
      <c r="U23" s="36" t="s">
        <v>75</v>
      </c>
      <c r="V23" s="3">
        <v>3</v>
      </c>
      <c r="W23" s="1" t="s">
        <v>76</v>
      </c>
    </row>
    <row r="24" spans="1:23" ht="51">
      <c r="A24" s="182"/>
      <c r="B24" s="1" t="s">
        <v>77</v>
      </c>
      <c r="C24" s="1">
        <v>2</v>
      </c>
      <c r="D24" s="20">
        <v>3</v>
      </c>
      <c r="E24" s="7">
        <f t="shared" si="1"/>
        <v>6</v>
      </c>
      <c r="F24" s="1" t="s">
        <v>50</v>
      </c>
      <c r="G24" s="6" t="s">
        <v>78</v>
      </c>
      <c r="H24" s="2" t="s">
        <v>79</v>
      </c>
      <c r="I24" s="2" t="s">
        <v>391</v>
      </c>
      <c r="K24" s="34" t="s">
        <v>23</v>
      </c>
      <c r="R24" s="9" t="s">
        <v>26</v>
      </c>
      <c r="S24" s="2" t="s">
        <v>420</v>
      </c>
      <c r="T24" s="2" t="s">
        <v>80</v>
      </c>
      <c r="U24" s="35" t="s">
        <v>81</v>
      </c>
      <c r="V24" s="3">
        <v>6</v>
      </c>
      <c r="W24" s="1" t="s">
        <v>82</v>
      </c>
    </row>
    <row r="25" spans="1:21" ht="12.75">
      <c r="A25" s="182"/>
      <c r="B25" s="1" t="s">
        <v>424</v>
      </c>
      <c r="C25" s="1">
        <v>3</v>
      </c>
      <c r="D25" s="20">
        <v>2</v>
      </c>
      <c r="E25" s="7">
        <f t="shared" si="1"/>
        <v>6</v>
      </c>
      <c r="F25" s="1" t="s">
        <v>30</v>
      </c>
      <c r="G25" s="6" t="s">
        <v>31</v>
      </c>
      <c r="H25" s="2" t="s">
        <v>425</v>
      </c>
      <c r="I25" s="2" t="s">
        <v>426</v>
      </c>
      <c r="R25" s="9" t="s">
        <v>26</v>
      </c>
      <c r="U25" s="35"/>
    </row>
    <row r="26" spans="1:23" ht="38.25">
      <c r="A26" s="183"/>
      <c r="B26" s="1" t="s">
        <v>83</v>
      </c>
      <c r="C26" s="1">
        <v>1</v>
      </c>
      <c r="D26" s="1">
        <v>1</v>
      </c>
      <c r="E26" s="7">
        <f t="shared" si="1"/>
        <v>1</v>
      </c>
      <c r="F26" s="1" t="s">
        <v>30</v>
      </c>
      <c r="G26" s="1" t="s">
        <v>37</v>
      </c>
      <c r="H26" s="2" t="s">
        <v>419</v>
      </c>
      <c r="I26" s="1" t="s">
        <v>421</v>
      </c>
      <c r="K26" s="34" t="s">
        <v>53</v>
      </c>
      <c r="R26" s="9" t="s">
        <v>26</v>
      </c>
      <c r="S26" s="2" t="s">
        <v>417</v>
      </c>
      <c r="T26" s="2" t="s">
        <v>84</v>
      </c>
      <c r="U26" s="35" t="s">
        <v>85</v>
      </c>
      <c r="V26" s="3">
        <v>4</v>
      </c>
      <c r="W26" s="2" t="s">
        <v>86</v>
      </c>
    </row>
    <row r="27" spans="1:23" ht="12.75">
      <c r="A27" s="23" t="s">
        <v>88</v>
      </c>
      <c r="B27" s="1" t="s">
        <v>89</v>
      </c>
      <c r="C27" s="1">
        <v>1</v>
      </c>
      <c r="D27" s="1">
        <v>1</v>
      </c>
      <c r="E27" s="7">
        <f>D27*C27</f>
        <v>1</v>
      </c>
      <c r="F27" s="1" t="s">
        <v>90</v>
      </c>
      <c r="G27" s="1" t="s">
        <v>20</v>
      </c>
      <c r="H27" s="2" t="s">
        <v>21</v>
      </c>
      <c r="K27" s="34" t="s">
        <v>23</v>
      </c>
      <c r="R27" s="19" t="s">
        <v>32</v>
      </c>
      <c r="S27" s="6"/>
      <c r="T27" s="6" t="s">
        <v>91</v>
      </c>
      <c r="V27" s="3">
        <v>1</v>
      </c>
      <c r="W27" s="1" t="s">
        <v>87</v>
      </c>
    </row>
    <row r="28" spans="1:23" ht="12.75">
      <c r="A28" s="176" t="s">
        <v>92</v>
      </c>
      <c r="B28" s="1" t="s">
        <v>93</v>
      </c>
      <c r="C28" s="1">
        <v>1</v>
      </c>
      <c r="D28" s="1">
        <v>1</v>
      </c>
      <c r="E28" s="7">
        <f>D28*C28</f>
        <v>1</v>
      </c>
      <c r="F28" s="1" t="s">
        <v>30</v>
      </c>
      <c r="G28" s="1" t="s">
        <v>20</v>
      </c>
      <c r="H28" s="2" t="s">
        <v>21</v>
      </c>
      <c r="K28" s="34" t="s">
        <v>23</v>
      </c>
      <c r="R28" s="19" t="s">
        <v>32</v>
      </c>
      <c r="S28" s="6"/>
      <c r="T28" s="6"/>
      <c r="V28" s="3">
        <v>1</v>
      </c>
      <c r="W28" s="1" t="s">
        <v>60</v>
      </c>
    </row>
    <row r="29" spans="1:23" ht="12.75">
      <c r="A29" s="176"/>
      <c r="B29" s="20" t="s">
        <v>392</v>
      </c>
      <c r="C29" s="20">
        <v>1</v>
      </c>
      <c r="D29" s="20">
        <v>1</v>
      </c>
      <c r="E29" s="20">
        <f>D29*C29</f>
        <v>1</v>
      </c>
      <c r="F29" s="20" t="s">
        <v>50</v>
      </c>
      <c r="G29" s="20" t="s">
        <v>51</v>
      </c>
      <c r="H29" s="27" t="s">
        <v>52</v>
      </c>
      <c r="I29" s="20"/>
      <c r="J29" s="20"/>
      <c r="K29" s="20" t="s">
        <v>23</v>
      </c>
      <c r="L29" s="20"/>
      <c r="M29" s="20"/>
      <c r="N29" s="20"/>
      <c r="O29" s="20"/>
      <c r="P29" s="20"/>
      <c r="Q29" s="20"/>
      <c r="R29" s="121" t="s">
        <v>32</v>
      </c>
      <c r="S29" s="27"/>
      <c r="T29" s="27" t="s">
        <v>393</v>
      </c>
      <c r="U29" s="122" t="s">
        <v>483</v>
      </c>
      <c r="V29" s="123">
        <v>1</v>
      </c>
      <c r="W29" s="20" t="s">
        <v>60</v>
      </c>
    </row>
    <row r="30" spans="1:23" ht="12" customHeight="1">
      <c r="A30" s="176"/>
      <c r="B30" s="1" t="s">
        <v>94</v>
      </c>
      <c r="C30" s="1">
        <v>1</v>
      </c>
      <c r="D30" s="1">
        <v>1</v>
      </c>
      <c r="E30" s="7">
        <f>D30*C30</f>
        <v>1</v>
      </c>
      <c r="F30" s="1" t="s">
        <v>30</v>
      </c>
      <c r="G30" s="1" t="s">
        <v>37</v>
      </c>
      <c r="H30" s="2" t="s">
        <v>410</v>
      </c>
      <c r="I30" s="18" t="s">
        <v>95</v>
      </c>
      <c r="K30" s="34" t="s">
        <v>23</v>
      </c>
      <c r="R30" s="19" t="s">
        <v>32</v>
      </c>
      <c r="T30" s="2" t="s">
        <v>411</v>
      </c>
      <c r="U30" s="36" t="s">
        <v>96</v>
      </c>
      <c r="V30" s="3">
        <v>2</v>
      </c>
      <c r="W30" s="25" t="s">
        <v>97</v>
      </c>
    </row>
    <row r="31" spans="1:23" ht="25.5">
      <c r="A31" s="184" t="s">
        <v>321</v>
      </c>
      <c r="B31" s="1" t="s">
        <v>98</v>
      </c>
      <c r="C31" s="1">
        <v>2</v>
      </c>
      <c r="D31" s="1">
        <v>2</v>
      </c>
      <c r="E31" s="7">
        <f>D31*C31</f>
        <v>4</v>
      </c>
      <c r="F31" s="1" t="s">
        <v>50</v>
      </c>
      <c r="G31" s="6" t="s">
        <v>78</v>
      </c>
      <c r="H31" s="2" t="s">
        <v>79</v>
      </c>
      <c r="K31" s="34" t="s">
        <v>53</v>
      </c>
      <c r="R31" s="19" t="s">
        <v>32</v>
      </c>
      <c r="S31" s="26"/>
      <c r="T31" s="26"/>
      <c r="V31" s="3">
        <v>6</v>
      </c>
      <c r="W31" s="25" t="s">
        <v>99</v>
      </c>
    </row>
    <row r="32" spans="1:23" ht="12.75">
      <c r="A32" s="185"/>
      <c r="B32" s="1" t="s">
        <v>103</v>
      </c>
      <c r="C32" s="1">
        <v>1</v>
      </c>
      <c r="D32" s="1">
        <v>2</v>
      </c>
      <c r="E32" s="7">
        <f aca="true" t="shared" si="2" ref="E32:E37">D32*C32</f>
        <v>2</v>
      </c>
      <c r="F32" s="1" t="s">
        <v>90</v>
      </c>
      <c r="G32" s="1" t="s">
        <v>37</v>
      </c>
      <c r="K32" s="34" t="s">
        <v>53</v>
      </c>
      <c r="R32" s="19" t="s">
        <v>32</v>
      </c>
      <c r="T32" s="2" t="s">
        <v>39</v>
      </c>
      <c r="V32" s="3">
        <v>5</v>
      </c>
      <c r="W32" s="25" t="s">
        <v>104</v>
      </c>
    </row>
    <row r="33" spans="1:23" ht="25.5">
      <c r="A33" s="185"/>
      <c r="B33" s="1" t="s">
        <v>105</v>
      </c>
      <c r="C33" s="1">
        <v>2</v>
      </c>
      <c r="D33" s="1">
        <v>1</v>
      </c>
      <c r="E33" s="7">
        <f t="shared" si="2"/>
        <v>2</v>
      </c>
      <c r="F33" s="1" t="s">
        <v>50</v>
      </c>
      <c r="G33" s="6" t="s">
        <v>78</v>
      </c>
      <c r="H33" s="2" t="s">
        <v>79</v>
      </c>
      <c r="K33" s="34" t="s">
        <v>53</v>
      </c>
      <c r="R33" s="19" t="s">
        <v>32</v>
      </c>
      <c r="S33" s="24"/>
      <c r="T33" s="24" t="s">
        <v>106</v>
      </c>
      <c r="V33" s="3">
        <v>6</v>
      </c>
      <c r="W33" s="25" t="s">
        <v>99</v>
      </c>
    </row>
    <row r="34" spans="1:23" ht="12.75">
      <c r="A34" s="185"/>
      <c r="B34" s="1" t="s">
        <v>108</v>
      </c>
      <c r="C34" s="1">
        <v>1</v>
      </c>
      <c r="D34" s="1">
        <v>1</v>
      </c>
      <c r="E34" s="7">
        <f t="shared" si="2"/>
        <v>1</v>
      </c>
      <c r="F34" s="1" t="s">
        <v>30</v>
      </c>
      <c r="G34" s="1" t="s">
        <v>37</v>
      </c>
      <c r="K34" s="34" t="s">
        <v>109</v>
      </c>
      <c r="R34" s="19" t="s">
        <v>32</v>
      </c>
      <c r="S34" s="27"/>
      <c r="T34" s="27"/>
      <c r="V34" s="3">
        <v>3</v>
      </c>
      <c r="W34" s="25" t="s">
        <v>110</v>
      </c>
    </row>
    <row r="35" spans="1:23" ht="12.75">
      <c r="A35" s="185"/>
      <c r="B35" s="1" t="s">
        <v>111</v>
      </c>
      <c r="C35" s="1">
        <v>2</v>
      </c>
      <c r="D35" s="1">
        <v>1</v>
      </c>
      <c r="E35" s="7">
        <f t="shared" si="2"/>
        <v>2</v>
      </c>
      <c r="F35" s="1" t="s">
        <v>30</v>
      </c>
      <c r="G35" s="1" t="s">
        <v>31</v>
      </c>
      <c r="K35" s="34" t="s">
        <v>23</v>
      </c>
      <c r="R35" s="19" t="s">
        <v>32</v>
      </c>
      <c r="V35" s="3">
        <v>3</v>
      </c>
      <c r="W35" s="25" t="s">
        <v>87</v>
      </c>
    </row>
    <row r="36" spans="1:23" ht="25.5">
      <c r="A36" s="185"/>
      <c r="B36" s="1" t="s">
        <v>112</v>
      </c>
      <c r="C36" s="28">
        <v>1</v>
      </c>
      <c r="D36" s="1">
        <v>1</v>
      </c>
      <c r="E36" s="7">
        <f t="shared" si="2"/>
        <v>1</v>
      </c>
      <c r="F36" s="28" t="s">
        <v>50</v>
      </c>
      <c r="G36" s="7" t="s">
        <v>51</v>
      </c>
      <c r="K36" s="34" t="s">
        <v>53</v>
      </c>
      <c r="R36" s="19" t="s">
        <v>32</v>
      </c>
      <c r="S36" s="6"/>
      <c r="T36" s="6" t="s">
        <v>113</v>
      </c>
      <c r="V36" s="3">
        <v>4</v>
      </c>
      <c r="W36" s="25" t="s">
        <v>114</v>
      </c>
    </row>
    <row r="37" spans="1:23" ht="12.75">
      <c r="A37" s="169"/>
      <c r="B37" s="1" t="s">
        <v>115</v>
      </c>
      <c r="C37" s="1">
        <v>2</v>
      </c>
      <c r="D37" s="1">
        <v>1</v>
      </c>
      <c r="E37" s="7">
        <f t="shared" si="2"/>
        <v>2</v>
      </c>
      <c r="F37" s="1" t="s">
        <v>30</v>
      </c>
      <c r="G37" s="1" t="s">
        <v>31</v>
      </c>
      <c r="K37" s="34" t="s">
        <v>23</v>
      </c>
      <c r="R37" s="19" t="s">
        <v>32</v>
      </c>
      <c r="V37" s="3">
        <v>3</v>
      </c>
      <c r="W37" s="25" t="s">
        <v>87</v>
      </c>
    </row>
    <row r="38" spans="1:22" ht="25.5">
      <c r="A38" s="21" t="s">
        <v>116</v>
      </c>
      <c r="B38" s="1" t="s">
        <v>117</v>
      </c>
      <c r="C38" s="1">
        <v>3</v>
      </c>
      <c r="D38" s="28">
        <v>1</v>
      </c>
      <c r="E38" s="7">
        <f aca="true" t="shared" si="3" ref="E38:E46">D38*C38</f>
        <v>3</v>
      </c>
      <c r="F38" s="28" t="s">
        <v>58</v>
      </c>
      <c r="G38" s="7" t="s">
        <v>31</v>
      </c>
      <c r="H38" s="2" t="s">
        <v>118</v>
      </c>
      <c r="I38" s="2" t="s">
        <v>119</v>
      </c>
      <c r="K38" s="34" t="s">
        <v>120</v>
      </c>
      <c r="R38" s="19" t="s">
        <v>32</v>
      </c>
      <c r="T38" s="2" t="s">
        <v>121</v>
      </c>
      <c r="U38" s="36" t="s">
        <v>122</v>
      </c>
      <c r="V38" s="3">
        <v>5</v>
      </c>
    </row>
    <row r="39" spans="1:23" ht="12.75">
      <c r="A39" s="176" t="s">
        <v>123</v>
      </c>
      <c r="B39" s="1" t="s">
        <v>124</v>
      </c>
      <c r="C39" s="28">
        <v>1</v>
      </c>
      <c r="D39" s="28">
        <v>1</v>
      </c>
      <c r="E39" s="7">
        <f t="shared" si="3"/>
        <v>1</v>
      </c>
      <c r="F39" s="1" t="s">
        <v>30</v>
      </c>
      <c r="G39" s="2" t="s">
        <v>20</v>
      </c>
      <c r="H39" s="2" t="s">
        <v>125</v>
      </c>
      <c r="K39" s="34" t="s">
        <v>23</v>
      </c>
      <c r="R39" s="19" t="s">
        <v>32</v>
      </c>
      <c r="S39" s="6"/>
      <c r="T39" s="6" t="s">
        <v>126</v>
      </c>
      <c r="U39" s="36" t="s">
        <v>127</v>
      </c>
      <c r="V39" s="3">
        <v>1</v>
      </c>
      <c r="W39" s="1" t="s">
        <v>87</v>
      </c>
    </row>
    <row r="40" spans="1:23" ht="12.75">
      <c r="A40" s="176"/>
      <c r="B40" s="1" t="s">
        <v>128</v>
      </c>
      <c r="C40" s="28">
        <v>2</v>
      </c>
      <c r="D40" s="28">
        <v>2</v>
      </c>
      <c r="E40" s="7">
        <f t="shared" si="3"/>
        <v>4</v>
      </c>
      <c r="F40" s="1" t="s">
        <v>58</v>
      </c>
      <c r="G40" s="1" t="s">
        <v>31</v>
      </c>
      <c r="K40" s="34" t="s">
        <v>53</v>
      </c>
      <c r="R40" s="19" t="s">
        <v>32</v>
      </c>
      <c r="S40" s="6"/>
      <c r="T40" s="6" t="s">
        <v>129</v>
      </c>
      <c r="U40" s="36" t="s">
        <v>130</v>
      </c>
      <c r="V40" s="29">
        <v>5</v>
      </c>
      <c r="W40" s="1" t="s">
        <v>38</v>
      </c>
    </row>
    <row r="41" spans="1:23" ht="12.75">
      <c r="A41" s="176"/>
      <c r="B41" s="1" t="s">
        <v>131</v>
      </c>
      <c r="C41" s="1">
        <v>2</v>
      </c>
      <c r="D41" s="1">
        <v>0</v>
      </c>
      <c r="E41" s="7">
        <f t="shared" si="3"/>
        <v>0</v>
      </c>
      <c r="F41" s="1" t="s">
        <v>50</v>
      </c>
      <c r="G41" s="7" t="s">
        <v>132</v>
      </c>
      <c r="H41" s="2" t="s">
        <v>52</v>
      </c>
      <c r="K41" s="34" t="s">
        <v>53</v>
      </c>
      <c r="R41" s="19" t="s">
        <v>32</v>
      </c>
      <c r="S41" s="24"/>
      <c r="T41" s="24" t="s">
        <v>133</v>
      </c>
      <c r="V41" s="3">
        <v>0</v>
      </c>
      <c r="W41" s="25" t="s">
        <v>38</v>
      </c>
    </row>
    <row r="42" spans="1:23" ht="12.75">
      <c r="A42" s="176"/>
      <c r="B42" s="1" t="s">
        <v>134</v>
      </c>
      <c r="C42" s="28">
        <v>1</v>
      </c>
      <c r="D42" s="20">
        <v>0</v>
      </c>
      <c r="E42" s="7">
        <f t="shared" si="3"/>
        <v>0</v>
      </c>
      <c r="F42" s="1" t="s">
        <v>30</v>
      </c>
      <c r="G42" s="1" t="s">
        <v>20</v>
      </c>
      <c r="K42" s="34" t="s">
        <v>53</v>
      </c>
      <c r="R42" s="19" t="s">
        <v>32</v>
      </c>
      <c r="S42" s="6"/>
      <c r="T42" s="6" t="s">
        <v>135</v>
      </c>
      <c r="V42" s="3">
        <v>5</v>
      </c>
      <c r="W42" s="1" t="s">
        <v>82</v>
      </c>
    </row>
    <row r="43" spans="1:23" ht="12.75">
      <c r="A43" s="176"/>
      <c r="B43" s="1" t="s">
        <v>136</v>
      </c>
      <c r="C43" s="1">
        <v>2</v>
      </c>
      <c r="D43" s="1">
        <v>1</v>
      </c>
      <c r="E43" s="7">
        <f t="shared" si="3"/>
        <v>2</v>
      </c>
      <c r="F43" s="1" t="s">
        <v>30</v>
      </c>
      <c r="G43" s="1" t="s">
        <v>31</v>
      </c>
      <c r="K43" s="34" t="s">
        <v>23</v>
      </c>
      <c r="R43" s="19" t="s">
        <v>32</v>
      </c>
      <c r="V43" s="3">
        <v>3</v>
      </c>
      <c r="W43" s="1" t="s">
        <v>137</v>
      </c>
    </row>
    <row r="44" spans="1:23" ht="12.75">
      <c r="A44" s="176"/>
      <c r="B44" s="1" t="s">
        <v>138</v>
      </c>
      <c r="C44" s="28">
        <v>1</v>
      </c>
      <c r="D44" s="1">
        <v>1</v>
      </c>
      <c r="E44" s="7">
        <f t="shared" si="3"/>
        <v>1</v>
      </c>
      <c r="F44" s="28" t="s">
        <v>30</v>
      </c>
      <c r="G44" s="1" t="s">
        <v>37</v>
      </c>
      <c r="K44" s="34" t="s">
        <v>23</v>
      </c>
      <c r="R44" s="19" t="s">
        <v>32</v>
      </c>
      <c r="T44" s="2" t="s">
        <v>39</v>
      </c>
      <c r="U44" s="36" t="s">
        <v>139</v>
      </c>
      <c r="V44" s="3">
        <v>3</v>
      </c>
      <c r="W44" s="1" t="s">
        <v>140</v>
      </c>
    </row>
    <row r="45" spans="1:23" ht="25.5">
      <c r="A45" s="176" t="s">
        <v>142</v>
      </c>
      <c r="B45" s="1" t="s">
        <v>143</v>
      </c>
      <c r="C45" s="1">
        <v>2</v>
      </c>
      <c r="D45" s="1">
        <v>1</v>
      </c>
      <c r="E45" s="7">
        <f t="shared" si="3"/>
        <v>2</v>
      </c>
      <c r="F45" s="2" t="s">
        <v>100</v>
      </c>
      <c r="G45" s="6" t="s">
        <v>101</v>
      </c>
      <c r="H45" s="2" t="s">
        <v>102</v>
      </c>
      <c r="K45" s="34" t="s">
        <v>53</v>
      </c>
      <c r="R45" s="19" t="s">
        <v>32</v>
      </c>
      <c r="V45" s="3">
        <v>4</v>
      </c>
      <c r="W45" s="1" t="s">
        <v>107</v>
      </c>
    </row>
    <row r="46" spans="1:23" ht="12.75">
      <c r="A46" s="176"/>
      <c r="B46" s="1" t="s">
        <v>144</v>
      </c>
      <c r="C46" s="1">
        <v>1</v>
      </c>
      <c r="D46" s="1">
        <v>1</v>
      </c>
      <c r="E46" s="7">
        <f t="shared" si="3"/>
        <v>1</v>
      </c>
      <c r="F46" s="1" t="s">
        <v>30</v>
      </c>
      <c r="G46" s="1" t="s">
        <v>20</v>
      </c>
      <c r="H46" s="2" t="s">
        <v>21</v>
      </c>
      <c r="K46" s="34" t="s">
        <v>23</v>
      </c>
      <c r="R46" s="19" t="s">
        <v>32</v>
      </c>
      <c r="S46" s="24"/>
      <c r="T46" s="24" t="s">
        <v>141</v>
      </c>
      <c r="V46" s="3">
        <v>2</v>
      </c>
      <c r="W46" s="1" t="s">
        <v>87</v>
      </c>
    </row>
    <row r="47" spans="1:22" ht="12.75">
      <c r="A47" s="22" t="s">
        <v>182</v>
      </c>
      <c r="E47" s="22">
        <f>SUBTOTAL(109,E9:E46)</f>
        <v>57</v>
      </c>
      <c r="F47" s="5"/>
      <c r="S47" s="24"/>
      <c r="T47" s="24"/>
      <c r="V47" s="3">
        <v>0</v>
      </c>
    </row>
    <row r="48" spans="1:22" ht="12.75">
      <c r="A48" s="181" t="s">
        <v>145</v>
      </c>
      <c r="B48" s="1" t="s">
        <v>146</v>
      </c>
      <c r="C48" s="1">
        <v>1</v>
      </c>
      <c r="D48" s="1">
        <v>3</v>
      </c>
      <c r="E48" s="7">
        <v>0</v>
      </c>
      <c r="F48" s="1" t="s">
        <v>30</v>
      </c>
      <c r="G48" s="1" t="s">
        <v>20</v>
      </c>
      <c r="H48" s="2" t="s">
        <v>21</v>
      </c>
      <c r="I48" s="6" t="s">
        <v>147</v>
      </c>
      <c r="K48" s="34" t="s">
        <v>23</v>
      </c>
      <c r="R48" s="30"/>
      <c r="S48" s="24"/>
      <c r="T48" s="24" t="s">
        <v>148</v>
      </c>
      <c r="U48" s="36" t="s">
        <v>149</v>
      </c>
      <c r="V48" s="3">
        <v>0</v>
      </c>
    </row>
    <row r="49" spans="1:23" ht="12.75" customHeight="1">
      <c r="A49" s="171"/>
      <c r="B49" s="1" t="s">
        <v>150</v>
      </c>
      <c r="C49" s="1">
        <v>1</v>
      </c>
      <c r="D49" s="28">
        <v>3</v>
      </c>
      <c r="E49" s="7">
        <v>0</v>
      </c>
      <c r="F49" s="1" t="s">
        <v>30</v>
      </c>
      <c r="G49" s="1" t="s">
        <v>20</v>
      </c>
      <c r="H49" s="2" t="s">
        <v>21</v>
      </c>
      <c r="I49" s="6" t="s">
        <v>147</v>
      </c>
      <c r="K49" s="34" t="s">
        <v>23</v>
      </c>
      <c r="R49" s="30" t="s">
        <v>151</v>
      </c>
      <c r="S49" s="24"/>
      <c r="T49" s="24" t="s">
        <v>148</v>
      </c>
      <c r="V49" s="3">
        <v>0</v>
      </c>
      <c r="W49" s="1" t="s">
        <v>152</v>
      </c>
    </row>
    <row r="50" spans="1:23" ht="33.75">
      <c r="A50" s="171"/>
      <c r="B50" s="1" t="s">
        <v>341</v>
      </c>
      <c r="C50" s="1">
        <v>1</v>
      </c>
      <c r="D50" s="28">
        <v>3</v>
      </c>
      <c r="E50" s="7">
        <f>D50*C50</f>
        <v>3</v>
      </c>
      <c r="F50" s="1" t="s">
        <v>50</v>
      </c>
      <c r="G50" s="7" t="s">
        <v>51</v>
      </c>
      <c r="H50" s="2" t="s">
        <v>52</v>
      </c>
      <c r="I50" s="1" t="s">
        <v>382</v>
      </c>
      <c r="K50" s="34" t="s">
        <v>109</v>
      </c>
      <c r="L50" s="1" t="s">
        <v>374</v>
      </c>
      <c r="M50" s="118" t="s">
        <v>359</v>
      </c>
      <c r="R50" s="30" t="s">
        <v>151</v>
      </c>
      <c r="S50" s="28"/>
      <c r="T50" s="28" t="s">
        <v>343</v>
      </c>
      <c r="V50" s="3">
        <v>2</v>
      </c>
      <c r="W50" s="1" t="s">
        <v>362</v>
      </c>
    </row>
    <row r="51" spans="1:23" ht="33.75">
      <c r="A51" s="171"/>
      <c r="B51" s="1" t="s">
        <v>342</v>
      </c>
      <c r="C51" s="1">
        <v>1</v>
      </c>
      <c r="D51" s="28">
        <v>3</v>
      </c>
      <c r="E51" s="7">
        <f>D51*C51</f>
        <v>3</v>
      </c>
      <c r="F51" s="1" t="s">
        <v>50</v>
      </c>
      <c r="G51" s="7" t="s">
        <v>51</v>
      </c>
      <c r="H51" s="2" t="s">
        <v>52</v>
      </c>
      <c r="I51" s="1" t="s">
        <v>382</v>
      </c>
      <c r="K51" s="34" t="s">
        <v>109</v>
      </c>
      <c r="L51" s="1" t="s">
        <v>374</v>
      </c>
      <c r="M51" s="118" t="s">
        <v>359</v>
      </c>
      <c r="R51" s="30" t="s">
        <v>151</v>
      </c>
      <c r="S51" s="28"/>
      <c r="T51" s="28" t="s">
        <v>343</v>
      </c>
      <c r="V51" s="3">
        <v>2</v>
      </c>
      <c r="W51" s="1" t="s">
        <v>362</v>
      </c>
    </row>
    <row r="52" spans="1:23" ht="25.5">
      <c r="A52" s="171"/>
      <c r="B52" s="1" t="s">
        <v>388</v>
      </c>
      <c r="C52" s="1">
        <v>2</v>
      </c>
      <c r="D52" s="28">
        <v>3</v>
      </c>
      <c r="E52" s="7">
        <f>D52*C52</f>
        <v>6</v>
      </c>
      <c r="F52" s="1" t="s">
        <v>58</v>
      </c>
      <c r="G52" s="7" t="s">
        <v>31</v>
      </c>
      <c r="H52" s="2" t="s">
        <v>154</v>
      </c>
      <c r="I52" s="1" t="s">
        <v>366</v>
      </c>
      <c r="K52" s="34" t="s">
        <v>53</v>
      </c>
      <c r="L52" s="2" t="s">
        <v>360</v>
      </c>
      <c r="R52" s="30" t="s">
        <v>151</v>
      </c>
      <c r="S52" s="35" t="s">
        <v>155</v>
      </c>
      <c r="T52" s="24" t="s">
        <v>345</v>
      </c>
      <c r="U52" s="35"/>
      <c r="V52" s="3">
        <v>5</v>
      </c>
      <c r="W52" s="1" t="s">
        <v>156</v>
      </c>
    </row>
    <row r="53" spans="1:23" ht="12.75">
      <c r="A53" s="171"/>
      <c r="B53" s="1" t="s">
        <v>378</v>
      </c>
      <c r="C53" s="1">
        <v>1</v>
      </c>
      <c r="D53" s="28">
        <v>1</v>
      </c>
      <c r="E53" s="7">
        <f>D53*C53</f>
        <v>1</v>
      </c>
      <c r="F53" s="1" t="s">
        <v>30</v>
      </c>
      <c r="G53" s="7" t="s">
        <v>20</v>
      </c>
      <c r="H53" s="2" t="s">
        <v>379</v>
      </c>
      <c r="I53" s="1" t="s">
        <v>380</v>
      </c>
      <c r="K53" s="34" t="s">
        <v>23</v>
      </c>
      <c r="M53" s="1" t="s">
        <v>347</v>
      </c>
      <c r="R53" s="30" t="s">
        <v>151</v>
      </c>
      <c r="S53" s="28"/>
      <c r="T53" s="28" t="s">
        <v>381</v>
      </c>
      <c r="V53" s="3">
        <v>1</v>
      </c>
      <c r="W53" s="1" t="s">
        <v>386</v>
      </c>
    </row>
    <row r="54" spans="1:22" ht="12.75" customHeight="1">
      <c r="A54" s="120"/>
      <c r="B54" s="1" t="s">
        <v>158</v>
      </c>
      <c r="C54" s="1">
        <v>2</v>
      </c>
      <c r="D54" s="20">
        <v>0</v>
      </c>
      <c r="E54" s="7">
        <f>D54*C54</f>
        <v>0</v>
      </c>
      <c r="F54" s="1" t="s">
        <v>58</v>
      </c>
      <c r="G54" s="1" t="s">
        <v>31</v>
      </c>
      <c r="I54" s="1" t="s">
        <v>159</v>
      </c>
      <c r="K54" s="34" t="s">
        <v>23</v>
      </c>
      <c r="R54" s="31" t="s">
        <v>157</v>
      </c>
      <c r="S54" s="24"/>
      <c r="T54" s="24" t="s">
        <v>344</v>
      </c>
      <c r="U54" s="36" t="s">
        <v>25</v>
      </c>
      <c r="V54" s="3">
        <v>5</v>
      </c>
    </row>
    <row r="55" spans="1:22" ht="12.75">
      <c r="A55" s="1" t="s">
        <v>160</v>
      </c>
      <c r="B55" s="1" t="s">
        <v>161</v>
      </c>
      <c r="C55" s="1">
        <v>1</v>
      </c>
      <c r="D55" s="20">
        <v>7</v>
      </c>
      <c r="E55" s="7">
        <v>0</v>
      </c>
      <c r="F55" s="1" t="s">
        <v>30</v>
      </c>
      <c r="G55" s="1" t="s">
        <v>20</v>
      </c>
      <c r="I55" s="6" t="s">
        <v>147</v>
      </c>
      <c r="K55" s="34" t="s">
        <v>23</v>
      </c>
      <c r="R55" s="32" t="s">
        <v>162</v>
      </c>
      <c r="S55" s="24"/>
      <c r="T55" s="24" t="s">
        <v>148</v>
      </c>
      <c r="U55" s="36" t="s">
        <v>340</v>
      </c>
      <c r="V55" s="3">
        <v>0</v>
      </c>
    </row>
    <row r="56" spans="1:23" ht="12" customHeight="1">
      <c r="A56" s="170" t="s">
        <v>163</v>
      </c>
      <c r="B56" s="1" t="s">
        <v>164</v>
      </c>
      <c r="C56" s="1">
        <v>1</v>
      </c>
      <c r="D56" s="28">
        <v>2</v>
      </c>
      <c r="E56" s="7">
        <f aca="true" t="shared" si="4" ref="E56:E66">D56*C56</f>
        <v>2</v>
      </c>
      <c r="F56" s="1" t="s">
        <v>30</v>
      </c>
      <c r="G56" s="1" t="s">
        <v>20</v>
      </c>
      <c r="H56" s="2" t="s">
        <v>367</v>
      </c>
      <c r="I56" s="6" t="s">
        <v>346</v>
      </c>
      <c r="K56" s="34" t="s">
        <v>23</v>
      </c>
      <c r="M56" s="1" t="s">
        <v>347</v>
      </c>
      <c r="R56" s="32" t="s">
        <v>162</v>
      </c>
      <c r="S56" s="24"/>
      <c r="T56" s="24"/>
      <c r="V56" s="3">
        <v>2</v>
      </c>
      <c r="W56" s="1" t="s">
        <v>387</v>
      </c>
    </row>
    <row r="57" spans="1:22" ht="12.75">
      <c r="A57" s="170"/>
      <c r="B57" s="1" t="s">
        <v>165</v>
      </c>
      <c r="C57" s="1">
        <v>1</v>
      </c>
      <c r="D57" s="28">
        <v>1</v>
      </c>
      <c r="E57" s="7">
        <f t="shared" si="4"/>
        <v>1</v>
      </c>
      <c r="F57" s="1" t="s">
        <v>30</v>
      </c>
      <c r="G57" s="1" t="s">
        <v>20</v>
      </c>
      <c r="H57" s="2" t="s">
        <v>368</v>
      </c>
      <c r="I57" s="6" t="s">
        <v>348</v>
      </c>
      <c r="K57" s="34" t="s">
        <v>23</v>
      </c>
      <c r="M57" s="1" t="s">
        <v>166</v>
      </c>
      <c r="R57" s="32" t="s">
        <v>162</v>
      </c>
      <c r="S57" s="24"/>
      <c r="T57" s="24"/>
      <c r="V57" s="3">
        <v>2</v>
      </c>
    </row>
    <row r="58" spans="1:23" ht="25.5">
      <c r="A58" s="175"/>
      <c r="B58" s="1" t="s">
        <v>167</v>
      </c>
      <c r="C58" s="1">
        <v>2</v>
      </c>
      <c r="D58" s="28">
        <v>3</v>
      </c>
      <c r="E58" s="7">
        <f t="shared" si="4"/>
        <v>6</v>
      </c>
      <c r="F58" s="1" t="s">
        <v>168</v>
      </c>
      <c r="G58" s="1" t="s">
        <v>31</v>
      </c>
      <c r="H58" s="2" t="s">
        <v>414</v>
      </c>
      <c r="I58" s="1" t="s">
        <v>348</v>
      </c>
      <c r="K58" s="34" t="s">
        <v>53</v>
      </c>
      <c r="L58" s="2" t="s">
        <v>358</v>
      </c>
      <c r="M58" s="1" t="s">
        <v>357</v>
      </c>
      <c r="O58" s="1" t="s">
        <v>412</v>
      </c>
      <c r="R58" s="32" t="s">
        <v>162</v>
      </c>
      <c r="S58" s="24" t="s">
        <v>422</v>
      </c>
      <c r="T58" s="24" t="s">
        <v>418</v>
      </c>
      <c r="V58" s="3">
        <v>4</v>
      </c>
      <c r="W58" s="1" t="s">
        <v>107</v>
      </c>
    </row>
    <row r="59" spans="1:23" ht="33.75">
      <c r="A59" s="175"/>
      <c r="B59" s="1" t="s">
        <v>169</v>
      </c>
      <c r="C59" s="1">
        <v>1</v>
      </c>
      <c r="D59" s="28">
        <v>1</v>
      </c>
      <c r="E59" s="7">
        <f t="shared" si="4"/>
        <v>1</v>
      </c>
      <c r="F59" s="1" t="s">
        <v>50</v>
      </c>
      <c r="G59" s="7" t="s">
        <v>51</v>
      </c>
      <c r="H59" s="2" t="s">
        <v>52</v>
      </c>
      <c r="I59" s="1" t="s">
        <v>349</v>
      </c>
      <c r="K59" s="34" t="s">
        <v>53</v>
      </c>
      <c r="L59" s="1" t="s">
        <v>374</v>
      </c>
      <c r="M59" s="118" t="s">
        <v>359</v>
      </c>
      <c r="R59" s="32" t="s">
        <v>162</v>
      </c>
      <c r="S59" s="24" t="s">
        <v>413</v>
      </c>
      <c r="V59" s="3">
        <v>4</v>
      </c>
      <c r="W59" s="1" t="s">
        <v>107</v>
      </c>
    </row>
    <row r="60" spans="1:23" ht="25.5">
      <c r="A60" s="175"/>
      <c r="B60" s="1" t="s">
        <v>170</v>
      </c>
      <c r="C60" s="1">
        <v>2</v>
      </c>
      <c r="D60" s="28">
        <v>1</v>
      </c>
      <c r="E60" s="7">
        <f t="shared" si="4"/>
        <v>2</v>
      </c>
      <c r="F60" s="1" t="s">
        <v>58</v>
      </c>
      <c r="G60" s="7" t="s">
        <v>31</v>
      </c>
      <c r="H60" s="2" t="s">
        <v>350</v>
      </c>
      <c r="I60" s="1" t="s">
        <v>351</v>
      </c>
      <c r="K60" s="34" t="s">
        <v>53</v>
      </c>
      <c r="L60" s="2" t="s">
        <v>360</v>
      </c>
      <c r="R60" s="32" t="s">
        <v>162</v>
      </c>
      <c r="S60" s="28"/>
      <c r="T60" s="28" t="s">
        <v>356</v>
      </c>
      <c r="V60" s="3">
        <v>4</v>
      </c>
      <c r="W60" s="1" t="s">
        <v>156</v>
      </c>
    </row>
    <row r="61" spans="1:22" ht="12.75">
      <c r="A61" s="175"/>
      <c r="B61" s="1" t="s">
        <v>171</v>
      </c>
      <c r="C61" s="1">
        <v>1</v>
      </c>
      <c r="D61" s="28">
        <v>1</v>
      </c>
      <c r="E61" s="7">
        <v>0</v>
      </c>
      <c r="F61" s="1" t="s">
        <v>172</v>
      </c>
      <c r="G61" s="7" t="s">
        <v>20</v>
      </c>
      <c r="M61" s="1" t="s">
        <v>173</v>
      </c>
      <c r="R61" s="32" t="s">
        <v>162</v>
      </c>
      <c r="S61" s="24"/>
      <c r="T61" s="24" t="s">
        <v>375</v>
      </c>
      <c r="V61" s="3">
        <v>0</v>
      </c>
    </row>
    <row r="62" spans="1:23" ht="33.75">
      <c r="A62" s="175"/>
      <c r="B62" s="1" t="s">
        <v>174</v>
      </c>
      <c r="C62" s="1">
        <v>1</v>
      </c>
      <c r="D62" s="28">
        <v>1</v>
      </c>
      <c r="E62" s="7">
        <f t="shared" si="4"/>
        <v>1</v>
      </c>
      <c r="F62" s="1" t="s">
        <v>30</v>
      </c>
      <c r="G62" s="7" t="s">
        <v>20</v>
      </c>
      <c r="H62" s="2" t="s">
        <v>369</v>
      </c>
      <c r="I62" s="1" t="s">
        <v>354</v>
      </c>
      <c r="K62" s="34" t="s">
        <v>53</v>
      </c>
      <c r="L62" s="118" t="s">
        <v>353</v>
      </c>
      <c r="M62" s="1" t="s">
        <v>352</v>
      </c>
      <c r="R62" s="32" t="s">
        <v>162</v>
      </c>
      <c r="S62" s="24"/>
      <c r="T62" s="24"/>
      <c r="V62" s="3">
        <v>3</v>
      </c>
      <c r="W62" s="1" t="s">
        <v>361</v>
      </c>
    </row>
    <row r="63" spans="1:22" ht="12.75">
      <c r="A63" s="175"/>
      <c r="B63" s="1" t="s">
        <v>175</v>
      </c>
      <c r="C63" s="1">
        <v>1</v>
      </c>
      <c r="D63" s="1">
        <v>0</v>
      </c>
      <c r="E63" s="7">
        <f t="shared" si="4"/>
        <v>0</v>
      </c>
      <c r="F63" s="1" t="s">
        <v>30</v>
      </c>
      <c r="G63" s="1" t="s">
        <v>20</v>
      </c>
      <c r="I63" s="6" t="s">
        <v>147</v>
      </c>
      <c r="K63" s="34" t="s">
        <v>23</v>
      </c>
      <c r="R63" s="32" t="s">
        <v>162</v>
      </c>
      <c r="S63" s="28"/>
      <c r="T63" s="28" t="s">
        <v>365</v>
      </c>
      <c r="V63" s="3">
        <v>0</v>
      </c>
    </row>
    <row r="64" spans="1:22" ht="12.75">
      <c r="A64" s="184" t="s">
        <v>176</v>
      </c>
      <c r="B64" s="1" t="s">
        <v>177</v>
      </c>
      <c r="C64" s="1">
        <v>1</v>
      </c>
      <c r="D64" s="1">
        <v>1</v>
      </c>
      <c r="E64" s="7">
        <f>D64*C64</f>
        <v>1</v>
      </c>
      <c r="F64" s="1" t="s">
        <v>38</v>
      </c>
      <c r="G64" s="1" t="s">
        <v>20</v>
      </c>
      <c r="I64" s="6" t="s">
        <v>147</v>
      </c>
      <c r="K64" s="34" t="s">
        <v>23</v>
      </c>
      <c r="R64" s="32" t="s">
        <v>162</v>
      </c>
      <c r="S64" s="24"/>
      <c r="T64" s="24"/>
      <c r="V64" s="3">
        <v>0</v>
      </c>
    </row>
    <row r="65" spans="1:22" ht="33.75">
      <c r="A65" s="185"/>
      <c r="B65" s="1" t="s">
        <v>178</v>
      </c>
      <c r="C65" s="1">
        <v>2</v>
      </c>
      <c r="D65" s="1">
        <v>1</v>
      </c>
      <c r="E65" s="7">
        <f t="shared" si="4"/>
        <v>2</v>
      </c>
      <c r="F65" s="1" t="s">
        <v>50</v>
      </c>
      <c r="G65" s="7" t="s">
        <v>51</v>
      </c>
      <c r="H65" s="2" t="s">
        <v>52</v>
      </c>
      <c r="I65" s="1" t="s">
        <v>153</v>
      </c>
      <c r="K65" s="34" t="s">
        <v>23</v>
      </c>
      <c r="M65" s="118" t="s">
        <v>364</v>
      </c>
      <c r="R65" s="32" t="s">
        <v>162</v>
      </c>
      <c r="S65" s="28"/>
      <c r="T65" s="28" t="s">
        <v>355</v>
      </c>
      <c r="V65" s="3">
        <v>2</v>
      </c>
    </row>
    <row r="66" spans="1:22" ht="12.75">
      <c r="A66" s="169"/>
      <c r="B66" s="1" t="s">
        <v>179</v>
      </c>
      <c r="C66" s="1">
        <v>1</v>
      </c>
      <c r="D66" s="1">
        <v>0</v>
      </c>
      <c r="E66" s="7">
        <f t="shared" si="4"/>
        <v>0</v>
      </c>
      <c r="F66" s="1" t="s">
        <v>30</v>
      </c>
      <c r="G66" s="1" t="s">
        <v>20</v>
      </c>
      <c r="K66" s="34" t="s">
        <v>23</v>
      </c>
      <c r="R66" s="32" t="s">
        <v>162</v>
      </c>
      <c r="S66" s="24"/>
      <c r="T66" s="24" t="s">
        <v>363</v>
      </c>
      <c r="V66" s="3">
        <v>3</v>
      </c>
    </row>
    <row r="67" spans="1:20" ht="12.75">
      <c r="A67" s="22" t="s">
        <v>183</v>
      </c>
      <c r="E67" s="22">
        <f>SUM(E48:E66)</f>
        <v>29</v>
      </c>
      <c r="S67" s="6"/>
      <c r="T67" s="6"/>
    </row>
    <row r="68" spans="1:5" ht="12.75">
      <c r="A68" s="22" t="s">
        <v>184</v>
      </c>
      <c r="E68" s="22">
        <f>SUM(E47,E67)</f>
        <v>86</v>
      </c>
    </row>
  </sheetData>
  <autoFilter ref="A8:AN68"/>
  <mergeCells count="15">
    <mergeCell ref="A64:A66"/>
    <mergeCell ref="A45:A46"/>
    <mergeCell ref="A39:A44"/>
    <mergeCell ref="A31:A37"/>
    <mergeCell ref="A56:A63"/>
    <mergeCell ref="A48:A53"/>
    <mergeCell ref="D2:L2"/>
    <mergeCell ref="D3:L3"/>
    <mergeCell ref="D6:L6"/>
    <mergeCell ref="A28:A30"/>
    <mergeCell ref="A10:A12"/>
    <mergeCell ref="A13:A18"/>
    <mergeCell ref="D5:L5"/>
    <mergeCell ref="D4:L4"/>
    <mergeCell ref="A20:A26"/>
  </mergeCells>
  <printOptions gridLines="1"/>
  <pageMargins left="0.5" right="0.5" top="0.5" bottom="0.5" header="0" footer="0"/>
  <pageSetup fitToHeight="2" fitToWidth="1" horizontalDpi="600" verticalDpi="600" orientation="landscape" paperSize="17" scale="3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18"/>
  <sheetViews>
    <sheetView zoomScale="115" zoomScaleNormal="115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2.57421875" style="66" customWidth="1"/>
    <col min="2" max="2" width="11.00390625" style="66" customWidth="1"/>
    <col min="3" max="3" width="20.7109375" style="67" customWidth="1"/>
    <col min="4" max="4" width="21.140625" style="67" customWidth="1"/>
    <col min="5" max="5" width="20.00390625" style="67" customWidth="1"/>
    <col min="6" max="6" width="13.140625" style="67" customWidth="1"/>
    <col min="7" max="7" width="9.57421875" style="53" customWidth="1"/>
    <col min="8" max="8" width="9.7109375" style="53" customWidth="1"/>
    <col min="9" max="9" width="9.140625" style="53" customWidth="1"/>
    <col min="10" max="10" width="14.00390625" style="53" customWidth="1"/>
    <col min="11" max="11" width="22.421875" style="53" customWidth="1"/>
    <col min="12" max="12" width="64.28125" style="53" customWidth="1"/>
    <col min="13" max="13" width="9.140625" style="53" customWidth="1"/>
    <col min="14" max="14" width="13.57421875" style="53" bestFit="1" customWidth="1"/>
    <col min="15" max="16384" width="9.140625" style="53" customWidth="1"/>
  </cols>
  <sheetData>
    <row r="1" spans="6:9" ht="25.5">
      <c r="F1" s="126" t="s">
        <v>396</v>
      </c>
      <c r="G1" s="127" t="s">
        <v>430</v>
      </c>
      <c r="H1" s="124" t="s">
        <v>397</v>
      </c>
      <c r="I1" s="131" t="s">
        <v>406</v>
      </c>
    </row>
    <row r="2" spans="6:9" ht="26.25" thickBot="1">
      <c r="F2" s="149" t="s">
        <v>432</v>
      </c>
      <c r="G2" s="146" t="s">
        <v>431</v>
      </c>
      <c r="H2" s="147"/>
      <c r="I2" s="148"/>
    </row>
    <row r="3" spans="1:12" ht="24.75" customHeight="1" thickBot="1">
      <c r="A3" s="49" t="s">
        <v>193</v>
      </c>
      <c r="B3" s="50" t="s">
        <v>194</v>
      </c>
      <c r="C3" s="51" t="s">
        <v>195</v>
      </c>
      <c r="D3" s="52" t="s">
        <v>196</v>
      </c>
      <c r="E3" s="52" t="s">
        <v>197</v>
      </c>
      <c r="F3" s="52" t="s">
        <v>320</v>
      </c>
      <c r="G3" s="50" t="s">
        <v>302</v>
      </c>
      <c r="H3" s="50" t="s">
        <v>333</v>
      </c>
      <c r="I3" s="50" t="s">
        <v>331</v>
      </c>
      <c r="J3" s="103" t="s">
        <v>303</v>
      </c>
      <c r="K3" s="50" t="s">
        <v>304</v>
      </c>
      <c r="L3" s="68" t="s">
        <v>15</v>
      </c>
    </row>
    <row r="4" spans="1:12" ht="15" customHeight="1" hidden="1" thickBot="1">
      <c r="A4" s="172" t="s">
        <v>28</v>
      </c>
      <c r="B4" s="195" t="s">
        <v>198</v>
      </c>
      <c r="C4" s="54" t="s">
        <v>199</v>
      </c>
      <c r="D4" s="54" t="s">
        <v>200</v>
      </c>
      <c r="E4" s="54" t="s">
        <v>201</v>
      </c>
      <c r="F4" s="47"/>
      <c r="G4" s="55"/>
      <c r="H4" s="55"/>
      <c r="I4" s="55"/>
      <c r="J4" s="104"/>
      <c r="K4" s="55"/>
      <c r="L4" s="55" t="s">
        <v>464</v>
      </c>
    </row>
    <row r="5" spans="1:12" ht="12" hidden="1" thickBot="1">
      <c r="A5" s="172"/>
      <c r="B5" s="195"/>
      <c r="C5" s="48" t="s">
        <v>202</v>
      </c>
      <c r="D5" s="48" t="s">
        <v>322</v>
      </c>
      <c r="E5" s="48" t="s">
        <v>57</v>
      </c>
      <c r="F5" s="48"/>
      <c r="G5" s="56"/>
      <c r="H5" s="56"/>
      <c r="I5" s="56"/>
      <c r="J5" s="105"/>
      <c r="K5" s="56"/>
      <c r="L5" s="56"/>
    </row>
    <row r="6" spans="1:12" ht="12" hidden="1" thickBot="1">
      <c r="A6" s="172"/>
      <c r="B6" s="195"/>
      <c r="C6" s="48" t="s">
        <v>203</v>
      </c>
      <c r="D6" s="48" t="s">
        <v>322</v>
      </c>
      <c r="E6" s="48" t="s">
        <v>323</v>
      </c>
      <c r="F6" s="48"/>
      <c r="G6" s="56"/>
      <c r="H6" s="56"/>
      <c r="I6" s="56"/>
      <c r="J6" s="105"/>
      <c r="K6" s="56"/>
      <c r="L6" s="56"/>
    </row>
    <row r="7" spans="1:12" ht="12" hidden="1" thickBot="1">
      <c r="A7" s="172"/>
      <c r="B7" s="195"/>
      <c r="C7" s="57" t="s">
        <v>204</v>
      </c>
      <c r="D7" s="57" t="s">
        <v>205</v>
      </c>
      <c r="E7" s="57" t="s">
        <v>206</v>
      </c>
      <c r="F7" s="57"/>
      <c r="G7" s="58"/>
      <c r="H7" s="58"/>
      <c r="I7" s="58"/>
      <c r="J7" s="106"/>
      <c r="K7" s="58"/>
      <c r="L7" s="58"/>
    </row>
    <row r="8" spans="1:12" ht="12" thickBot="1">
      <c r="A8" s="172" t="s">
        <v>207</v>
      </c>
      <c r="B8" s="195" t="s">
        <v>208</v>
      </c>
      <c r="C8" s="154" t="s">
        <v>209</v>
      </c>
      <c r="D8" s="154" t="s">
        <v>261</v>
      </c>
      <c r="E8" s="154" t="s">
        <v>206</v>
      </c>
      <c r="F8" s="47"/>
      <c r="G8" s="55"/>
      <c r="H8" s="55"/>
      <c r="I8" s="55"/>
      <c r="J8" s="104"/>
      <c r="K8" s="55"/>
      <c r="L8" s="55"/>
    </row>
    <row r="9" spans="1:12" ht="12" thickBot="1">
      <c r="A9" s="172"/>
      <c r="B9" s="195"/>
      <c r="C9" s="152" t="s">
        <v>210</v>
      </c>
      <c r="D9" s="152" t="s">
        <v>211</v>
      </c>
      <c r="E9" s="152" t="s">
        <v>206</v>
      </c>
      <c r="F9" s="48"/>
      <c r="G9" s="56"/>
      <c r="H9" s="56"/>
      <c r="I9" s="56"/>
      <c r="J9" s="105"/>
      <c r="K9" s="56"/>
      <c r="L9" s="56"/>
    </row>
    <row r="10" spans="1:12" ht="12" thickBot="1">
      <c r="A10" s="172"/>
      <c r="B10" s="195"/>
      <c r="C10" s="153" t="s">
        <v>212</v>
      </c>
      <c r="D10" s="153" t="s">
        <v>213</v>
      </c>
      <c r="E10" s="153" t="s">
        <v>206</v>
      </c>
      <c r="F10" s="57"/>
      <c r="G10" s="58"/>
      <c r="H10" s="58"/>
      <c r="I10" s="58"/>
      <c r="J10" s="106"/>
      <c r="K10" s="58"/>
      <c r="L10" s="58"/>
    </row>
    <row r="11" spans="1:12" ht="34.5" thickBot="1">
      <c r="A11" s="172" t="s">
        <v>214</v>
      </c>
      <c r="B11" s="195" t="s">
        <v>215</v>
      </c>
      <c r="C11" s="54" t="s">
        <v>216</v>
      </c>
      <c r="D11" s="54" t="s">
        <v>217</v>
      </c>
      <c r="E11" s="54" t="s">
        <v>218</v>
      </c>
      <c r="F11" s="114" t="s">
        <v>339</v>
      </c>
      <c r="G11" s="125" t="s">
        <v>337</v>
      </c>
      <c r="H11" s="125" t="s">
        <v>312</v>
      </c>
      <c r="I11" s="115"/>
      <c r="J11" s="107" t="s">
        <v>305</v>
      </c>
      <c r="K11" s="70" t="s">
        <v>401</v>
      </c>
      <c r="L11" s="71" t="s">
        <v>318</v>
      </c>
    </row>
    <row r="12" spans="1:12" ht="12" thickBot="1">
      <c r="A12" s="172"/>
      <c r="B12" s="195"/>
      <c r="C12" s="48" t="s">
        <v>219</v>
      </c>
      <c r="D12" s="48" t="s">
        <v>220</v>
      </c>
      <c r="E12" s="48" t="s">
        <v>57</v>
      </c>
      <c r="F12" s="48"/>
      <c r="G12" s="56"/>
      <c r="H12" s="56"/>
      <c r="I12" s="56"/>
      <c r="J12" s="105"/>
      <c r="K12" s="56"/>
      <c r="L12" s="56" t="s">
        <v>371</v>
      </c>
    </row>
    <row r="13" spans="1:12" ht="12" thickBot="1">
      <c r="A13" s="172"/>
      <c r="B13" s="195"/>
      <c r="C13" s="152" t="s">
        <v>221</v>
      </c>
      <c r="D13" s="152" t="s">
        <v>220</v>
      </c>
      <c r="E13" s="152" t="s">
        <v>437</v>
      </c>
      <c r="F13" s="116" t="s">
        <v>339</v>
      </c>
      <c r="G13" s="117" t="s">
        <v>338</v>
      </c>
      <c r="H13" s="117" t="s">
        <v>313</v>
      </c>
      <c r="I13" s="117"/>
      <c r="J13" s="105"/>
      <c r="K13" s="56"/>
      <c r="L13" s="72"/>
    </row>
    <row r="14" spans="1:12" ht="12" thickBot="1">
      <c r="A14" s="172"/>
      <c r="B14" s="195"/>
      <c r="C14" s="152" t="s">
        <v>203</v>
      </c>
      <c r="D14" s="152" t="s">
        <v>220</v>
      </c>
      <c r="E14" s="152" t="s">
        <v>437</v>
      </c>
      <c r="F14" s="48"/>
      <c r="G14" s="56"/>
      <c r="H14" s="56"/>
      <c r="I14" s="56"/>
      <c r="J14" s="105"/>
      <c r="K14" s="56" t="s">
        <v>372</v>
      </c>
      <c r="L14" s="56" t="s">
        <v>370</v>
      </c>
    </row>
    <row r="15" spans="1:12" ht="12" thickBot="1">
      <c r="A15" s="172"/>
      <c r="B15" s="195"/>
      <c r="C15" s="153" t="s">
        <v>204</v>
      </c>
      <c r="D15" s="153" t="s">
        <v>205</v>
      </c>
      <c r="E15" s="153" t="s">
        <v>206</v>
      </c>
      <c r="F15" s="57"/>
      <c r="G15" s="58"/>
      <c r="H15" s="58"/>
      <c r="I15" s="58"/>
      <c r="J15" s="106"/>
      <c r="K15" s="58"/>
      <c r="L15" s="58"/>
    </row>
    <row r="16" spans="1:12" ht="11.25" customHeight="1">
      <c r="A16" s="165" t="s">
        <v>222</v>
      </c>
      <c r="B16" s="198" t="s">
        <v>215</v>
      </c>
      <c r="C16" s="54" t="s">
        <v>216</v>
      </c>
      <c r="D16" s="54" t="s">
        <v>217</v>
      </c>
      <c r="E16" s="54" t="s">
        <v>223</v>
      </c>
      <c r="F16" s="47"/>
      <c r="G16" s="55"/>
      <c r="H16" s="55"/>
      <c r="I16" s="55"/>
      <c r="J16" s="104"/>
      <c r="K16" s="55" t="s">
        <v>315</v>
      </c>
      <c r="L16" s="55"/>
    </row>
    <row r="17" spans="1:12" ht="11.25" customHeight="1">
      <c r="A17" s="188"/>
      <c r="B17" s="191"/>
      <c r="C17" s="48" t="s">
        <v>224</v>
      </c>
      <c r="D17" s="48" t="s">
        <v>211</v>
      </c>
      <c r="E17" s="48" t="s">
        <v>57</v>
      </c>
      <c r="F17" s="48"/>
      <c r="G17" s="56"/>
      <c r="H17" s="56"/>
      <c r="I17" s="56"/>
      <c r="J17" s="105"/>
      <c r="K17" s="56"/>
      <c r="L17" s="56"/>
    </row>
    <row r="18" spans="1:12" ht="12" customHeight="1">
      <c r="A18" s="188"/>
      <c r="B18" s="191"/>
      <c r="C18" s="158" t="s">
        <v>225</v>
      </c>
      <c r="D18" s="158" t="s">
        <v>211</v>
      </c>
      <c r="E18" s="158" t="s">
        <v>206</v>
      </c>
      <c r="F18" s="62"/>
      <c r="G18" s="98"/>
      <c r="H18" s="98"/>
      <c r="I18" s="98"/>
      <c r="J18" s="108"/>
      <c r="K18" s="98"/>
      <c r="L18" s="98"/>
    </row>
    <row r="19" spans="1:12" ht="11.25" customHeight="1" thickBot="1">
      <c r="A19" s="189"/>
      <c r="B19" s="192"/>
      <c r="C19" s="153" t="s">
        <v>204</v>
      </c>
      <c r="D19" s="153" t="s">
        <v>205</v>
      </c>
      <c r="E19" s="153" t="s">
        <v>206</v>
      </c>
      <c r="F19" s="57"/>
      <c r="G19" s="58"/>
      <c r="H19" s="58"/>
      <c r="I19" s="58"/>
      <c r="J19" s="106"/>
      <c r="K19" s="58"/>
      <c r="L19" s="58"/>
    </row>
    <row r="20" spans="1:12" ht="11.25">
      <c r="A20" s="165" t="s">
        <v>226</v>
      </c>
      <c r="B20" s="196" t="s">
        <v>227</v>
      </c>
      <c r="C20" s="47" t="s">
        <v>216</v>
      </c>
      <c r="D20" s="47" t="s">
        <v>217</v>
      </c>
      <c r="E20" s="47" t="s">
        <v>228</v>
      </c>
      <c r="F20" s="47"/>
      <c r="G20" s="55"/>
      <c r="H20" s="55"/>
      <c r="I20" s="55"/>
      <c r="J20" s="104"/>
      <c r="K20" s="55" t="s">
        <v>315</v>
      </c>
      <c r="L20" s="55"/>
    </row>
    <row r="21" spans="1:12" ht="11.25">
      <c r="A21" s="186"/>
      <c r="B21" s="199"/>
      <c r="C21" s="48" t="s">
        <v>229</v>
      </c>
      <c r="D21" s="48" t="s">
        <v>211</v>
      </c>
      <c r="E21" s="48" t="s">
        <v>57</v>
      </c>
      <c r="F21" s="48"/>
      <c r="G21" s="56"/>
      <c r="H21" s="56"/>
      <c r="I21" s="56"/>
      <c r="J21" s="105"/>
      <c r="K21" s="56"/>
      <c r="L21" s="56"/>
    </row>
    <row r="22" spans="1:12" ht="11.25">
      <c r="A22" s="186"/>
      <c r="B22" s="199"/>
      <c r="C22" s="158" t="s">
        <v>225</v>
      </c>
      <c r="D22" s="158" t="s">
        <v>211</v>
      </c>
      <c r="E22" s="158" t="s">
        <v>206</v>
      </c>
      <c r="F22" s="62"/>
      <c r="G22" s="98"/>
      <c r="H22" s="98"/>
      <c r="I22" s="98"/>
      <c r="J22" s="108"/>
      <c r="K22" s="98"/>
      <c r="L22" s="98"/>
    </row>
    <row r="23" spans="1:12" ht="12" thickBot="1">
      <c r="A23" s="187"/>
      <c r="B23" s="200"/>
      <c r="C23" s="153" t="s">
        <v>204</v>
      </c>
      <c r="D23" s="153" t="s">
        <v>205</v>
      </c>
      <c r="E23" s="153" t="s">
        <v>206</v>
      </c>
      <c r="F23" s="57"/>
      <c r="G23" s="58"/>
      <c r="H23" s="58"/>
      <c r="I23" s="58"/>
      <c r="J23" s="106"/>
      <c r="K23" s="58"/>
      <c r="L23" s="58"/>
    </row>
    <row r="24" spans="1:12" ht="11.25" customHeight="1">
      <c r="A24" s="165" t="s">
        <v>230</v>
      </c>
      <c r="B24" s="196" t="s">
        <v>231</v>
      </c>
      <c r="C24" s="196" t="s">
        <v>232</v>
      </c>
      <c r="D24" s="196" t="s">
        <v>200</v>
      </c>
      <c r="E24" s="196" t="s">
        <v>233</v>
      </c>
      <c r="F24" s="135" t="s">
        <v>409</v>
      </c>
      <c r="G24" s="136" t="s">
        <v>407</v>
      </c>
      <c r="H24" s="137"/>
      <c r="I24" s="137"/>
      <c r="J24" s="219" t="s">
        <v>395</v>
      </c>
      <c r="K24" s="198" t="s">
        <v>441</v>
      </c>
      <c r="L24" s="198" t="s">
        <v>442</v>
      </c>
    </row>
    <row r="25" spans="1:12" ht="23.25" customHeight="1">
      <c r="A25" s="186"/>
      <c r="B25" s="199"/>
      <c r="C25" s="222"/>
      <c r="D25" s="222"/>
      <c r="E25" s="222"/>
      <c r="F25" s="130" t="s">
        <v>399</v>
      </c>
      <c r="G25" s="130" t="s">
        <v>408</v>
      </c>
      <c r="H25" s="134" t="s">
        <v>313</v>
      </c>
      <c r="I25" s="129"/>
      <c r="J25" s="218"/>
      <c r="K25" s="218"/>
      <c r="L25" s="225"/>
    </row>
    <row r="26" spans="1:12" ht="11.25" customHeight="1">
      <c r="A26" s="186"/>
      <c r="B26" s="199"/>
      <c r="C26" s="48" t="s">
        <v>202</v>
      </c>
      <c r="D26" s="48" t="s">
        <v>438</v>
      </c>
      <c r="E26" s="48" t="s">
        <v>57</v>
      </c>
      <c r="F26" s="48"/>
      <c r="G26" s="56"/>
      <c r="H26" s="56"/>
      <c r="I26" s="56"/>
      <c r="J26" s="105"/>
      <c r="K26" s="56" t="s">
        <v>316</v>
      </c>
      <c r="L26" s="56" t="s">
        <v>443</v>
      </c>
    </row>
    <row r="27" spans="1:12" ht="11.25">
      <c r="A27" s="186"/>
      <c r="B27" s="199"/>
      <c r="C27" s="152" t="s">
        <v>203</v>
      </c>
      <c r="D27" s="152" t="s">
        <v>438</v>
      </c>
      <c r="E27" s="152" t="s">
        <v>437</v>
      </c>
      <c r="F27" s="48"/>
      <c r="G27" s="56"/>
      <c r="H27" s="56"/>
      <c r="I27" s="56"/>
      <c r="J27" s="105"/>
      <c r="K27" s="56"/>
      <c r="L27" s="56"/>
    </row>
    <row r="28" spans="1:12" ht="11.25">
      <c r="A28" s="186"/>
      <c r="B28" s="199"/>
      <c r="C28" s="158" t="s">
        <v>234</v>
      </c>
      <c r="D28" s="158" t="s">
        <v>235</v>
      </c>
      <c r="E28" s="158" t="s">
        <v>206</v>
      </c>
      <c r="F28" s="62"/>
      <c r="G28" s="98"/>
      <c r="H28" s="98"/>
      <c r="I28" s="98"/>
      <c r="J28" s="108"/>
      <c r="K28" s="98"/>
      <c r="L28" s="98"/>
    </row>
    <row r="29" spans="1:12" ht="12" thickBot="1">
      <c r="A29" s="187"/>
      <c r="B29" s="200"/>
      <c r="C29" s="153" t="s">
        <v>204</v>
      </c>
      <c r="D29" s="153" t="s">
        <v>205</v>
      </c>
      <c r="E29" s="153" t="s">
        <v>206</v>
      </c>
      <c r="F29" s="57"/>
      <c r="G29" s="58"/>
      <c r="H29" s="58"/>
      <c r="I29" s="58"/>
      <c r="J29" s="106"/>
      <c r="K29" s="58"/>
      <c r="L29" s="58"/>
    </row>
    <row r="30" spans="1:12" ht="11.25">
      <c r="A30" s="165" t="s">
        <v>236</v>
      </c>
      <c r="B30" s="190" t="s">
        <v>400</v>
      </c>
      <c r="C30" s="196" t="s">
        <v>398</v>
      </c>
      <c r="D30" s="196" t="s">
        <v>200</v>
      </c>
      <c r="E30" s="196" t="s">
        <v>233</v>
      </c>
      <c r="F30" s="135" t="s">
        <v>409</v>
      </c>
      <c r="G30" s="136" t="s">
        <v>407</v>
      </c>
      <c r="H30" s="137"/>
      <c r="I30" s="137"/>
      <c r="J30" s="219" t="s">
        <v>395</v>
      </c>
      <c r="K30" s="198" t="s">
        <v>441</v>
      </c>
      <c r="L30" s="198" t="s">
        <v>405</v>
      </c>
    </row>
    <row r="31" spans="1:12" ht="22.5" customHeight="1">
      <c r="A31" s="188"/>
      <c r="B31" s="191"/>
      <c r="C31" s="220"/>
      <c r="D31" s="220"/>
      <c r="E31" s="220"/>
      <c r="F31" s="130" t="s">
        <v>399</v>
      </c>
      <c r="G31" s="130" t="s">
        <v>408</v>
      </c>
      <c r="H31" s="134" t="s">
        <v>313</v>
      </c>
      <c r="I31" s="129"/>
      <c r="J31" s="218"/>
      <c r="K31" s="218"/>
      <c r="L31" s="218"/>
    </row>
    <row r="32" spans="1:12" ht="11.25">
      <c r="A32" s="188"/>
      <c r="B32" s="191"/>
      <c r="C32" s="48" t="s">
        <v>202</v>
      </c>
      <c r="D32" s="48" t="s">
        <v>438</v>
      </c>
      <c r="E32" s="48" t="s">
        <v>57</v>
      </c>
      <c r="F32" s="48"/>
      <c r="G32" s="56"/>
      <c r="H32" s="56"/>
      <c r="I32" s="56"/>
      <c r="J32" s="105"/>
      <c r="K32" s="56" t="s">
        <v>316</v>
      </c>
      <c r="L32" s="56" t="s">
        <v>443</v>
      </c>
    </row>
    <row r="33" spans="1:12" ht="11.25">
      <c r="A33" s="188"/>
      <c r="B33" s="191"/>
      <c r="C33" s="152" t="s">
        <v>203</v>
      </c>
      <c r="D33" s="152" t="s">
        <v>438</v>
      </c>
      <c r="E33" s="152" t="s">
        <v>437</v>
      </c>
      <c r="F33" s="48"/>
      <c r="G33" s="56"/>
      <c r="H33" s="56"/>
      <c r="I33" s="56"/>
      <c r="J33" s="105"/>
      <c r="K33" s="56"/>
      <c r="L33" s="56"/>
    </row>
    <row r="34" spans="1:12" ht="11.25">
      <c r="A34" s="188"/>
      <c r="B34" s="191"/>
      <c r="C34" s="158" t="s">
        <v>234</v>
      </c>
      <c r="D34" s="158" t="s">
        <v>213</v>
      </c>
      <c r="E34" s="158" t="s">
        <v>206</v>
      </c>
      <c r="F34" s="62"/>
      <c r="G34" s="98"/>
      <c r="H34" s="98"/>
      <c r="I34" s="98"/>
      <c r="J34" s="108"/>
      <c r="K34" s="98"/>
      <c r="L34" s="98"/>
    </row>
    <row r="35" spans="1:12" ht="12" thickBot="1">
      <c r="A35" s="189"/>
      <c r="B35" s="192"/>
      <c r="C35" s="153" t="s">
        <v>204</v>
      </c>
      <c r="D35" s="153" t="s">
        <v>205</v>
      </c>
      <c r="E35" s="153" t="s">
        <v>206</v>
      </c>
      <c r="F35" s="57"/>
      <c r="G35" s="58"/>
      <c r="H35" s="58"/>
      <c r="I35" s="58"/>
      <c r="J35" s="106"/>
      <c r="K35" s="58"/>
      <c r="L35" s="58"/>
    </row>
    <row r="36" spans="1:12" ht="11.25">
      <c r="A36" s="165" t="s">
        <v>237</v>
      </c>
      <c r="B36" s="190" t="s">
        <v>215</v>
      </c>
      <c r="C36" s="47" t="s">
        <v>216</v>
      </c>
      <c r="D36" s="47" t="s">
        <v>217</v>
      </c>
      <c r="E36" s="47" t="s">
        <v>238</v>
      </c>
      <c r="F36" s="47"/>
      <c r="G36" s="55"/>
      <c r="H36" s="55"/>
      <c r="I36" s="55"/>
      <c r="J36" s="109"/>
      <c r="K36" s="55"/>
      <c r="L36" s="55"/>
    </row>
    <row r="37" spans="1:12" ht="11.25">
      <c r="A37" s="186"/>
      <c r="B37" s="193"/>
      <c r="C37" s="48" t="s">
        <v>224</v>
      </c>
      <c r="D37" s="48" t="s">
        <v>220</v>
      </c>
      <c r="E37" s="48" t="s">
        <v>239</v>
      </c>
      <c r="F37" s="48"/>
      <c r="G37" s="56"/>
      <c r="H37" s="56"/>
      <c r="I37" s="56"/>
      <c r="J37" s="105"/>
      <c r="K37" s="56"/>
      <c r="L37" s="56"/>
    </row>
    <row r="38" spans="1:12" ht="11.25">
      <c r="A38" s="186"/>
      <c r="B38" s="193"/>
      <c r="C38" s="158" t="s">
        <v>225</v>
      </c>
      <c r="D38" s="158" t="s">
        <v>240</v>
      </c>
      <c r="E38" s="158" t="s">
        <v>206</v>
      </c>
      <c r="F38" s="62"/>
      <c r="G38" s="98"/>
      <c r="H38" s="98"/>
      <c r="I38" s="98"/>
      <c r="J38" s="108"/>
      <c r="K38" s="98"/>
      <c r="L38" s="98"/>
    </row>
    <row r="39" spans="1:12" ht="12" thickBot="1">
      <c r="A39" s="187"/>
      <c r="B39" s="194"/>
      <c r="C39" s="153" t="s">
        <v>204</v>
      </c>
      <c r="D39" s="153" t="s">
        <v>205</v>
      </c>
      <c r="E39" s="153" t="s">
        <v>206</v>
      </c>
      <c r="F39" s="57"/>
      <c r="G39" s="58"/>
      <c r="H39" s="58"/>
      <c r="I39" s="58"/>
      <c r="J39" s="106"/>
      <c r="K39" s="58"/>
      <c r="L39" s="58"/>
    </row>
    <row r="40" spans="1:12" ht="23.25" thickBot="1">
      <c r="A40" s="172" t="s">
        <v>241</v>
      </c>
      <c r="B40" s="75" t="s">
        <v>254</v>
      </c>
      <c r="C40" s="47" t="s">
        <v>216</v>
      </c>
      <c r="D40" s="47" t="s">
        <v>217</v>
      </c>
      <c r="E40" s="47" t="s">
        <v>317</v>
      </c>
      <c r="F40" s="101" t="s">
        <v>329</v>
      </c>
      <c r="G40" s="113" t="s">
        <v>330</v>
      </c>
      <c r="H40" s="113" t="s">
        <v>313</v>
      </c>
      <c r="I40" s="102"/>
      <c r="J40" s="104" t="s">
        <v>394</v>
      </c>
      <c r="K40" s="73" t="s">
        <v>403</v>
      </c>
      <c r="L40" s="73" t="s">
        <v>404</v>
      </c>
    </row>
    <row r="41" spans="1:12" ht="23.25" thickBot="1">
      <c r="A41" s="172"/>
      <c r="B41" s="76" t="s">
        <v>263</v>
      </c>
      <c r="C41" s="48" t="s">
        <v>219</v>
      </c>
      <c r="D41" s="48" t="s">
        <v>220</v>
      </c>
      <c r="E41" s="48" t="s">
        <v>57</v>
      </c>
      <c r="F41" s="48"/>
      <c r="G41" s="56"/>
      <c r="H41" s="56"/>
      <c r="I41" s="112"/>
      <c r="J41" s="53" t="s">
        <v>308</v>
      </c>
      <c r="K41" s="74" t="s">
        <v>307</v>
      </c>
      <c r="L41" s="56" t="s">
        <v>309</v>
      </c>
    </row>
    <row r="42" spans="1:12" ht="12" thickBot="1">
      <c r="A42" s="172"/>
      <c r="B42" s="76" t="s">
        <v>263</v>
      </c>
      <c r="C42" s="152" t="s">
        <v>221</v>
      </c>
      <c r="D42" s="152" t="s">
        <v>220</v>
      </c>
      <c r="E42" s="152" t="s">
        <v>437</v>
      </c>
      <c r="F42" s="48"/>
      <c r="G42" s="56"/>
      <c r="H42" s="56"/>
      <c r="I42" s="56"/>
      <c r="J42" s="105"/>
      <c r="K42" s="56"/>
      <c r="L42" s="56"/>
    </row>
    <row r="43" spans="1:12" ht="12" thickBot="1">
      <c r="A43" s="172"/>
      <c r="B43" s="77"/>
      <c r="C43" s="152" t="s">
        <v>203</v>
      </c>
      <c r="D43" s="152" t="s">
        <v>220</v>
      </c>
      <c r="E43" s="152" t="s">
        <v>437</v>
      </c>
      <c r="F43" s="48"/>
      <c r="G43" s="56"/>
      <c r="H43" s="56"/>
      <c r="I43" s="56"/>
      <c r="J43" s="105"/>
      <c r="K43" s="56"/>
      <c r="L43" s="56"/>
    </row>
    <row r="44" spans="1:12" ht="12" thickBot="1">
      <c r="A44" s="172"/>
      <c r="B44" s="78"/>
      <c r="C44" s="153" t="s">
        <v>204</v>
      </c>
      <c r="D44" s="153" t="s">
        <v>205</v>
      </c>
      <c r="E44" s="153" t="s">
        <v>243</v>
      </c>
      <c r="F44" s="57"/>
      <c r="G44" s="58"/>
      <c r="H44" s="58"/>
      <c r="I44" s="58"/>
      <c r="J44" s="106"/>
      <c r="K44" s="58"/>
      <c r="L44" s="58"/>
    </row>
    <row r="45" spans="1:12" ht="11.25">
      <c r="A45" s="59"/>
      <c r="B45" s="190" t="s">
        <v>198</v>
      </c>
      <c r="C45" s="54" t="s">
        <v>232</v>
      </c>
      <c r="D45" s="54" t="s">
        <v>200</v>
      </c>
      <c r="E45" s="54" t="s">
        <v>233</v>
      </c>
      <c r="F45" s="128"/>
      <c r="G45" s="129"/>
      <c r="H45" s="129"/>
      <c r="I45" s="129"/>
      <c r="J45" s="104" t="s">
        <v>120</v>
      </c>
      <c r="K45" s="55"/>
      <c r="L45" s="55" t="s">
        <v>310</v>
      </c>
    </row>
    <row r="46" spans="1:12" ht="11.25">
      <c r="A46" s="60" t="s">
        <v>244</v>
      </c>
      <c r="B46" s="193"/>
      <c r="C46" s="48" t="s">
        <v>202</v>
      </c>
      <c r="D46" s="48" t="s">
        <v>439</v>
      </c>
      <c r="E46" s="48" t="s">
        <v>57</v>
      </c>
      <c r="F46" s="48"/>
      <c r="G46" s="56"/>
      <c r="H46" s="56"/>
      <c r="I46" s="56"/>
      <c r="J46" s="105"/>
      <c r="K46" s="56" t="s">
        <v>311</v>
      </c>
      <c r="L46" s="56"/>
    </row>
    <row r="47" spans="1:12" ht="11.25">
      <c r="A47" s="99" t="s">
        <v>246</v>
      </c>
      <c r="B47" s="193"/>
      <c r="C47" s="152" t="s">
        <v>203</v>
      </c>
      <c r="D47" s="152" t="s">
        <v>439</v>
      </c>
      <c r="E47" s="152" t="s">
        <v>437</v>
      </c>
      <c r="F47" s="48"/>
      <c r="G47" s="56"/>
      <c r="H47" s="56"/>
      <c r="I47" s="56"/>
      <c r="J47" s="105"/>
      <c r="K47" s="56"/>
      <c r="L47" s="56"/>
    </row>
    <row r="48" spans="1:12" ht="11.25">
      <c r="A48" s="99" t="s">
        <v>245</v>
      </c>
      <c r="B48" s="193"/>
      <c r="C48" s="152" t="s">
        <v>234</v>
      </c>
      <c r="D48" s="152" t="s">
        <v>235</v>
      </c>
      <c r="E48" s="152" t="s">
        <v>206</v>
      </c>
      <c r="F48" s="48"/>
      <c r="G48" s="56"/>
      <c r="H48" s="56"/>
      <c r="I48" s="56"/>
      <c r="J48" s="105"/>
      <c r="K48" s="56"/>
      <c r="L48" s="56"/>
    </row>
    <row r="49" spans="1:12" ht="11.25">
      <c r="A49" s="99" t="s">
        <v>247</v>
      </c>
      <c r="B49" s="193"/>
      <c r="C49" s="158" t="s">
        <v>248</v>
      </c>
      <c r="D49" s="158" t="s">
        <v>235</v>
      </c>
      <c r="E49" s="158" t="s">
        <v>206</v>
      </c>
      <c r="F49" s="62"/>
      <c r="G49" s="98"/>
      <c r="H49" s="98"/>
      <c r="I49" s="98"/>
      <c r="J49" s="108"/>
      <c r="K49" s="98"/>
      <c r="L49" s="98"/>
    </row>
    <row r="50" spans="1:12" ht="12" thickBot="1">
      <c r="A50" s="53"/>
      <c r="B50" s="194"/>
      <c r="C50" s="153" t="s">
        <v>204</v>
      </c>
      <c r="D50" s="153" t="s">
        <v>205</v>
      </c>
      <c r="E50" s="153" t="s">
        <v>206</v>
      </c>
      <c r="F50" s="57"/>
      <c r="G50" s="58"/>
      <c r="H50" s="58"/>
      <c r="I50" s="58"/>
      <c r="J50" s="106"/>
      <c r="K50" s="58"/>
      <c r="L50" s="58"/>
    </row>
    <row r="51" spans="1:12" ht="23.25" thickBot="1">
      <c r="A51" s="172" t="s">
        <v>249</v>
      </c>
      <c r="B51" s="221" t="s">
        <v>242</v>
      </c>
      <c r="C51" s="47" t="s">
        <v>216</v>
      </c>
      <c r="D51" s="47" t="s">
        <v>217</v>
      </c>
      <c r="E51" s="47" t="s">
        <v>314</v>
      </c>
      <c r="F51" s="101" t="s">
        <v>329</v>
      </c>
      <c r="G51" s="113" t="s">
        <v>330</v>
      </c>
      <c r="H51" s="113" t="s">
        <v>313</v>
      </c>
      <c r="I51" s="102"/>
      <c r="J51" s="104" t="s">
        <v>394</v>
      </c>
      <c r="K51" s="73" t="s">
        <v>306</v>
      </c>
      <c r="L51" s="73" t="s">
        <v>402</v>
      </c>
    </row>
    <row r="52" spans="1:12" ht="23.25" thickBot="1">
      <c r="A52" s="172"/>
      <c r="B52" s="221"/>
      <c r="C52" s="48" t="s">
        <v>219</v>
      </c>
      <c r="D52" s="48" t="s">
        <v>220</v>
      </c>
      <c r="E52" s="48" t="s">
        <v>57</v>
      </c>
      <c r="F52" s="48"/>
      <c r="G52" s="56"/>
      <c r="H52" s="56"/>
      <c r="I52" s="112"/>
      <c r="J52" s="53" t="s">
        <v>308</v>
      </c>
      <c r="K52" s="74" t="s">
        <v>307</v>
      </c>
      <c r="L52" s="56" t="s">
        <v>309</v>
      </c>
    </row>
    <row r="53" spans="1:12" ht="12" thickBot="1">
      <c r="A53" s="172"/>
      <c r="B53" s="221"/>
      <c r="C53" s="152" t="s">
        <v>221</v>
      </c>
      <c r="D53" s="152" t="s">
        <v>220</v>
      </c>
      <c r="E53" s="152" t="s">
        <v>437</v>
      </c>
      <c r="F53" s="48"/>
      <c r="G53" s="56"/>
      <c r="H53" s="56"/>
      <c r="I53" s="56"/>
      <c r="J53" s="105"/>
      <c r="K53" s="56"/>
      <c r="L53" s="56"/>
    </row>
    <row r="54" spans="1:12" ht="12" thickBot="1">
      <c r="A54" s="172"/>
      <c r="B54" s="221"/>
      <c r="C54" s="152" t="s">
        <v>203</v>
      </c>
      <c r="D54" s="152" t="s">
        <v>220</v>
      </c>
      <c r="E54" s="152" t="s">
        <v>437</v>
      </c>
      <c r="F54" s="48"/>
      <c r="G54" s="56"/>
      <c r="H54" s="56"/>
      <c r="I54" s="56"/>
      <c r="J54" s="105"/>
      <c r="K54" s="56"/>
      <c r="L54" s="56"/>
    </row>
    <row r="55" spans="1:12" ht="12" thickBot="1">
      <c r="A55" s="172"/>
      <c r="B55" s="221"/>
      <c r="C55" s="153" t="s">
        <v>204</v>
      </c>
      <c r="D55" s="153" t="s">
        <v>205</v>
      </c>
      <c r="E55" s="153" t="s">
        <v>206</v>
      </c>
      <c r="F55" s="57"/>
      <c r="G55" s="58"/>
      <c r="H55" s="58"/>
      <c r="I55" s="58"/>
      <c r="J55" s="106"/>
      <c r="K55" s="58"/>
      <c r="L55" s="58"/>
    </row>
    <row r="56" spans="1:12" ht="11.25">
      <c r="A56" s="196" t="s">
        <v>250</v>
      </c>
      <c r="B56" s="198" t="s">
        <v>215</v>
      </c>
      <c r="C56" s="54" t="s">
        <v>216</v>
      </c>
      <c r="D56" s="54" t="s">
        <v>217</v>
      </c>
      <c r="E56" s="54" t="s">
        <v>251</v>
      </c>
      <c r="F56" s="47"/>
      <c r="G56" s="55"/>
      <c r="H56" s="55"/>
      <c r="I56" s="55"/>
      <c r="J56" s="104"/>
      <c r="K56" s="55" t="s">
        <v>315</v>
      </c>
      <c r="L56" s="55"/>
    </row>
    <row r="57" spans="1:12" ht="11.25">
      <c r="A57" s="188"/>
      <c r="B57" s="214"/>
      <c r="C57" s="48" t="s">
        <v>224</v>
      </c>
      <c r="D57" s="48" t="s">
        <v>211</v>
      </c>
      <c r="E57" s="48" t="s">
        <v>239</v>
      </c>
      <c r="F57" s="48"/>
      <c r="G57" s="56"/>
      <c r="H57" s="56"/>
      <c r="I57" s="56"/>
      <c r="J57" s="105"/>
      <c r="K57" s="56"/>
      <c r="L57" s="56"/>
    </row>
    <row r="58" spans="1:12" ht="11.25">
      <c r="A58" s="188"/>
      <c r="B58" s="214"/>
      <c r="C58" s="158" t="s">
        <v>225</v>
      </c>
      <c r="D58" s="158" t="s">
        <v>211</v>
      </c>
      <c r="E58" s="158" t="s">
        <v>206</v>
      </c>
      <c r="F58" s="62"/>
      <c r="G58" s="98"/>
      <c r="H58" s="98"/>
      <c r="I58" s="98"/>
      <c r="J58" s="108"/>
      <c r="K58" s="98"/>
      <c r="L58" s="98"/>
    </row>
    <row r="59" spans="1:12" ht="12" thickBot="1">
      <c r="A59" s="189"/>
      <c r="B59" s="215"/>
      <c r="C59" s="153" t="s">
        <v>204</v>
      </c>
      <c r="D59" s="153" t="s">
        <v>205</v>
      </c>
      <c r="E59" s="153" t="s">
        <v>243</v>
      </c>
      <c r="F59" s="57"/>
      <c r="G59" s="58"/>
      <c r="H59" s="58"/>
      <c r="I59" s="58"/>
      <c r="J59" s="106"/>
      <c r="K59" s="58"/>
      <c r="L59" s="58"/>
    </row>
    <row r="60" spans="1:12" ht="11.25">
      <c r="A60" s="165" t="s">
        <v>252</v>
      </c>
      <c r="B60" s="190" t="s">
        <v>242</v>
      </c>
      <c r="C60" s="196" t="s">
        <v>232</v>
      </c>
      <c r="D60" s="196" t="s">
        <v>200</v>
      </c>
      <c r="E60" s="196" t="s">
        <v>233</v>
      </c>
      <c r="F60" s="135" t="s">
        <v>409</v>
      </c>
      <c r="G60" s="136" t="s">
        <v>407</v>
      </c>
      <c r="H60" s="137"/>
      <c r="I60" s="137"/>
      <c r="J60" s="219" t="s">
        <v>395</v>
      </c>
      <c r="K60" s="198" t="s">
        <v>441</v>
      </c>
      <c r="L60" s="198" t="s">
        <v>444</v>
      </c>
    </row>
    <row r="61" spans="1:12" ht="11.25">
      <c r="A61" s="186"/>
      <c r="B61" s="193"/>
      <c r="C61" s="222"/>
      <c r="D61" s="222"/>
      <c r="E61" s="222"/>
      <c r="F61" s="130" t="s">
        <v>399</v>
      </c>
      <c r="G61" s="130" t="s">
        <v>408</v>
      </c>
      <c r="H61" s="134" t="s">
        <v>313</v>
      </c>
      <c r="I61" s="129"/>
      <c r="J61" s="218"/>
      <c r="K61" s="218"/>
      <c r="L61" s="225"/>
    </row>
    <row r="62" spans="1:12" ht="11.25">
      <c r="A62" s="186"/>
      <c r="B62" s="193"/>
      <c r="C62" s="48" t="s">
        <v>202</v>
      </c>
      <c r="D62" s="48" t="s">
        <v>438</v>
      </c>
      <c r="E62" s="48" t="s">
        <v>57</v>
      </c>
      <c r="F62" s="48"/>
      <c r="G62" s="56"/>
      <c r="H62" s="56"/>
      <c r="I62" s="56"/>
      <c r="J62" s="105"/>
      <c r="K62" s="56" t="s">
        <v>316</v>
      </c>
      <c r="L62" s="56" t="s">
        <v>443</v>
      </c>
    </row>
    <row r="63" spans="1:12" ht="11.25">
      <c r="A63" s="186"/>
      <c r="B63" s="193"/>
      <c r="C63" s="152" t="s">
        <v>203</v>
      </c>
      <c r="D63" s="152" t="s">
        <v>438</v>
      </c>
      <c r="E63" s="152" t="s">
        <v>437</v>
      </c>
      <c r="F63" s="48"/>
      <c r="G63" s="56"/>
      <c r="H63" s="56"/>
      <c r="I63" s="56"/>
      <c r="J63" s="105"/>
      <c r="K63" s="56"/>
      <c r="L63" s="56"/>
    </row>
    <row r="64" spans="1:12" ht="11.25">
      <c r="A64" s="186"/>
      <c r="B64" s="193"/>
      <c r="C64" s="158" t="s">
        <v>234</v>
      </c>
      <c r="D64" s="158" t="s">
        <v>235</v>
      </c>
      <c r="E64" s="158" t="s">
        <v>206</v>
      </c>
      <c r="F64" s="62"/>
      <c r="G64" s="98"/>
      <c r="H64" s="98"/>
      <c r="I64" s="98"/>
      <c r="J64" s="108"/>
      <c r="K64" s="98"/>
      <c r="L64" s="98"/>
    </row>
    <row r="65" spans="1:12" ht="12" thickBot="1">
      <c r="A65" s="189"/>
      <c r="B65" s="194"/>
      <c r="C65" s="153" t="s">
        <v>204</v>
      </c>
      <c r="D65" s="153" t="s">
        <v>205</v>
      </c>
      <c r="E65" s="153" t="s">
        <v>206</v>
      </c>
      <c r="F65" s="57"/>
      <c r="G65" s="58"/>
      <c r="H65" s="58"/>
      <c r="I65" s="58"/>
      <c r="J65" s="106"/>
      <c r="K65" s="58"/>
      <c r="L65" s="58"/>
    </row>
    <row r="66" spans="1:12" ht="11.25">
      <c r="A66" s="196" t="s">
        <v>253</v>
      </c>
      <c r="B66" s="165" t="s">
        <v>254</v>
      </c>
      <c r="C66" s="159" t="s">
        <v>255</v>
      </c>
      <c r="D66" s="159" t="s">
        <v>462</v>
      </c>
      <c r="E66" s="159" t="s">
        <v>206</v>
      </c>
      <c r="F66" s="47"/>
      <c r="G66" s="55"/>
      <c r="H66" s="55"/>
      <c r="I66" s="55"/>
      <c r="J66" s="104"/>
      <c r="K66" s="55"/>
      <c r="L66" s="55"/>
    </row>
    <row r="67" spans="1:12" ht="12.75" customHeight="1">
      <c r="A67" s="199"/>
      <c r="B67" s="186"/>
      <c r="C67" s="152" t="s">
        <v>256</v>
      </c>
      <c r="D67" s="152" t="s">
        <v>462</v>
      </c>
      <c r="E67" s="152" t="s">
        <v>206</v>
      </c>
      <c r="F67" s="48"/>
      <c r="G67" s="56"/>
      <c r="H67" s="56"/>
      <c r="I67" s="56"/>
      <c r="J67" s="105"/>
      <c r="K67" s="56"/>
      <c r="L67" s="56"/>
    </row>
    <row r="68" spans="1:12" ht="11.25">
      <c r="A68" s="199"/>
      <c r="B68" s="186"/>
      <c r="C68" s="152" t="s">
        <v>257</v>
      </c>
      <c r="D68" s="152" t="s">
        <v>463</v>
      </c>
      <c r="E68" s="152" t="s">
        <v>206</v>
      </c>
      <c r="F68" s="48"/>
      <c r="G68" s="56"/>
      <c r="H68" s="56"/>
      <c r="I68" s="56"/>
      <c r="J68" s="105"/>
      <c r="K68" s="56"/>
      <c r="L68" s="56"/>
    </row>
    <row r="69" spans="1:12" ht="11.25">
      <c r="A69" s="199"/>
      <c r="B69" s="186"/>
      <c r="C69" s="152" t="s">
        <v>258</v>
      </c>
      <c r="D69" s="152" t="s">
        <v>259</v>
      </c>
      <c r="E69" s="152" t="s">
        <v>206</v>
      </c>
      <c r="F69" s="48"/>
      <c r="G69" s="56"/>
      <c r="H69" s="56"/>
      <c r="I69" s="56"/>
      <c r="J69" s="105"/>
      <c r="K69" s="56"/>
      <c r="L69" s="56"/>
    </row>
    <row r="70" spans="1:12" ht="12" thickBot="1">
      <c r="A70" s="197"/>
      <c r="B70" s="209"/>
      <c r="C70" s="160" t="s">
        <v>260</v>
      </c>
      <c r="D70" s="161" t="s">
        <v>261</v>
      </c>
      <c r="E70" s="161" t="s">
        <v>206</v>
      </c>
      <c r="F70" s="61"/>
      <c r="G70" s="58"/>
      <c r="H70" s="58"/>
      <c r="I70" s="58"/>
      <c r="J70" s="106"/>
      <c r="K70" s="58"/>
      <c r="L70" s="58"/>
    </row>
    <row r="71" spans="1:12" ht="11.25">
      <c r="A71" s="196" t="s">
        <v>262</v>
      </c>
      <c r="B71" s="165" t="s">
        <v>263</v>
      </c>
      <c r="C71" s="154" t="s">
        <v>255</v>
      </c>
      <c r="D71" s="154" t="s">
        <v>462</v>
      </c>
      <c r="E71" s="154" t="s">
        <v>206</v>
      </c>
      <c r="F71" s="47"/>
      <c r="G71" s="55"/>
      <c r="H71" s="55"/>
      <c r="I71" s="55"/>
      <c r="J71" s="104"/>
      <c r="K71" s="55"/>
      <c r="L71" s="55"/>
    </row>
    <row r="72" spans="1:12" ht="11.25">
      <c r="A72" s="199"/>
      <c r="B72" s="186"/>
      <c r="C72" s="152" t="s">
        <v>256</v>
      </c>
      <c r="D72" s="152" t="s">
        <v>462</v>
      </c>
      <c r="E72" s="152" t="s">
        <v>206</v>
      </c>
      <c r="F72" s="48"/>
      <c r="G72" s="56"/>
      <c r="H72" s="56"/>
      <c r="I72" s="56"/>
      <c r="J72" s="105"/>
      <c r="K72" s="56"/>
      <c r="L72" s="56"/>
    </row>
    <row r="73" spans="1:12" ht="11.25">
      <c r="A73" s="199"/>
      <c r="B73" s="186"/>
      <c r="C73" s="152" t="s">
        <v>257</v>
      </c>
      <c r="D73" s="152" t="s">
        <v>463</v>
      </c>
      <c r="E73" s="152" t="s">
        <v>206</v>
      </c>
      <c r="F73" s="48"/>
      <c r="G73" s="56"/>
      <c r="H73" s="56"/>
      <c r="I73" s="56"/>
      <c r="J73" s="105"/>
      <c r="K73" s="56"/>
      <c r="L73" s="56"/>
    </row>
    <row r="74" spans="1:12" ht="11.25">
      <c r="A74" s="199"/>
      <c r="B74" s="186"/>
      <c r="C74" s="158" t="s">
        <v>258</v>
      </c>
      <c r="D74" s="158" t="s">
        <v>259</v>
      </c>
      <c r="E74" s="158" t="s">
        <v>206</v>
      </c>
      <c r="F74" s="62"/>
      <c r="G74" s="56"/>
      <c r="H74" s="56"/>
      <c r="I74" s="56"/>
      <c r="J74" s="105"/>
      <c r="K74" s="56"/>
      <c r="L74" s="56"/>
    </row>
    <row r="75" spans="1:12" ht="12" customHeight="1">
      <c r="A75" s="210"/>
      <c r="B75" s="211"/>
      <c r="C75" s="152" t="s">
        <v>264</v>
      </c>
      <c r="D75" s="162" t="s">
        <v>261</v>
      </c>
      <c r="E75" s="152" t="s">
        <v>206</v>
      </c>
      <c r="F75" s="48"/>
      <c r="G75" s="56"/>
      <c r="H75" s="56"/>
      <c r="I75" s="56"/>
      <c r="J75" s="105"/>
      <c r="K75" s="56"/>
      <c r="L75" s="56"/>
    </row>
    <row r="76" spans="1:12" ht="12" thickBot="1">
      <c r="A76" s="208"/>
      <c r="B76" s="197"/>
      <c r="C76" s="160" t="s">
        <v>260</v>
      </c>
      <c r="D76" s="161" t="s">
        <v>261</v>
      </c>
      <c r="E76" s="161" t="s">
        <v>206</v>
      </c>
      <c r="F76" s="61"/>
      <c r="G76" s="58"/>
      <c r="H76" s="58"/>
      <c r="I76" s="58"/>
      <c r="J76" s="106"/>
      <c r="K76" s="58"/>
      <c r="L76" s="58"/>
    </row>
    <row r="77" spans="1:12" s="96" customFormat="1" ht="11.25">
      <c r="A77" s="196" t="s">
        <v>265</v>
      </c>
      <c r="B77" s="165" t="s">
        <v>266</v>
      </c>
      <c r="C77" s="154" t="s">
        <v>440</v>
      </c>
      <c r="D77" s="163" t="s">
        <v>324</v>
      </c>
      <c r="E77" s="163" t="s">
        <v>206</v>
      </c>
      <c r="F77" s="97"/>
      <c r="G77" s="97"/>
      <c r="H77" s="97"/>
      <c r="I77" s="97"/>
      <c r="J77" s="110"/>
      <c r="K77" s="97"/>
      <c r="L77" s="97" t="s">
        <v>445</v>
      </c>
    </row>
    <row r="78" spans="1:12" ht="12" thickBot="1">
      <c r="A78" s="207"/>
      <c r="B78" s="189"/>
      <c r="C78" s="161" t="s">
        <v>267</v>
      </c>
      <c r="D78" s="160" t="s">
        <v>213</v>
      </c>
      <c r="E78" s="161" t="s">
        <v>206</v>
      </c>
      <c r="F78" s="61"/>
      <c r="G78" s="69"/>
      <c r="H78" s="69"/>
      <c r="I78" s="69"/>
      <c r="J78" s="111"/>
      <c r="K78" s="69"/>
      <c r="L78" s="69"/>
    </row>
    <row r="79" spans="1:12" ht="11.25">
      <c r="A79" s="165" t="s">
        <v>268</v>
      </c>
      <c r="B79" s="165" t="s">
        <v>269</v>
      </c>
      <c r="C79" s="54" t="s">
        <v>270</v>
      </c>
      <c r="D79" s="54" t="s">
        <v>271</v>
      </c>
      <c r="E79" s="54" t="s">
        <v>272</v>
      </c>
      <c r="F79" s="47"/>
      <c r="G79" s="55"/>
      <c r="H79" s="55"/>
      <c r="I79" s="55"/>
      <c r="J79" s="104"/>
      <c r="K79" s="55"/>
      <c r="L79" s="55"/>
    </row>
    <row r="80" spans="1:12" ht="11.25">
      <c r="A80" s="186"/>
      <c r="B80" s="186"/>
      <c r="C80" s="48" t="s">
        <v>273</v>
      </c>
      <c r="D80" s="48" t="s">
        <v>274</v>
      </c>
      <c r="E80" s="48" t="s">
        <v>239</v>
      </c>
      <c r="F80" s="48"/>
      <c r="G80" s="56"/>
      <c r="H80" s="56"/>
      <c r="I80" s="56"/>
      <c r="J80" s="105"/>
      <c r="K80" s="56"/>
      <c r="L80" s="56"/>
    </row>
    <row r="81" spans="1:12" ht="11.25">
      <c r="A81" s="186"/>
      <c r="B81" s="186"/>
      <c r="C81" s="152" t="s">
        <v>275</v>
      </c>
      <c r="D81" s="152" t="s">
        <v>261</v>
      </c>
      <c r="E81" s="162" t="s">
        <v>206</v>
      </c>
      <c r="F81" s="63"/>
      <c r="G81" s="56"/>
      <c r="H81" s="56"/>
      <c r="I81" s="56"/>
      <c r="J81" s="105"/>
      <c r="K81" s="56"/>
      <c r="L81" s="56"/>
    </row>
    <row r="82" spans="1:12" ht="11.25">
      <c r="A82" s="186"/>
      <c r="B82" s="186"/>
      <c r="C82" s="158" t="s">
        <v>276</v>
      </c>
      <c r="D82" s="158" t="s">
        <v>277</v>
      </c>
      <c r="E82" s="164" t="s">
        <v>206</v>
      </c>
      <c r="F82" s="100"/>
      <c r="G82" s="98"/>
      <c r="H82" s="98"/>
      <c r="I82" s="98"/>
      <c r="J82" s="108"/>
      <c r="K82" s="98"/>
      <c r="L82" s="98"/>
    </row>
    <row r="83" spans="1:12" ht="12" thickBot="1">
      <c r="A83" s="187"/>
      <c r="B83" s="187"/>
      <c r="C83" s="153" t="s">
        <v>204</v>
      </c>
      <c r="D83" s="153" t="s">
        <v>205</v>
      </c>
      <c r="E83" s="166" t="s">
        <v>206</v>
      </c>
      <c r="F83" s="64"/>
      <c r="G83" s="58"/>
      <c r="H83" s="58"/>
      <c r="I83" s="58"/>
      <c r="J83" s="106"/>
      <c r="K83" s="58"/>
      <c r="L83" s="58"/>
    </row>
    <row r="84" spans="1:12" ht="12" thickBot="1">
      <c r="A84" s="172" t="s">
        <v>383</v>
      </c>
      <c r="B84" s="195" t="s">
        <v>278</v>
      </c>
      <c r="C84" s="159" t="s">
        <v>273</v>
      </c>
      <c r="D84" s="159" t="s">
        <v>279</v>
      </c>
      <c r="E84" s="159" t="s">
        <v>206</v>
      </c>
      <c r="F84" s="47"/>
      <c r="G84" s="55"/>
      <c r="H84" s="55"/>
      <c r="I84" s="55"/>
      <c r="J84" s="104"/>
      <c r="K84" s="55"/>
      <c r="L84" s="55"/>
    </row>
    <row r="85" spans="1:12" ht="12" thickBot="1">
      <c r="A85" s="172"/>
      <c r="B85" s="195"/>
      <c r="C85" s="60" t="s">
        <v>280</v>
      </c>
      <c r="D85" s="60" t="s">
        <v>277</v>
      </c>
      <c r="E85" s="60" t="s">
        <v>281</v>
      </c>
      <c r="F85" s="60"/>
      <c r="G85" s="112"/>
      <c r="H85" s="112"/>
      <c r="I85" s="112"/>
      <c r="J85" s="119"/>
      <c r="K85" s="112"/>
      <c r="L85" s="112"/>
    </row>
    <row r="86" spans="1:12" ht="12" thickBot="1">
      <c r="A86" s="172"/>
      <c r="B86" s="195"/>
      <c r="C86" s="153" t="s">
        <v>384</v>
      </c>
      <c r="D86" s="153" t="s">
        <v>213</v>
      </c>
      <c r="E86" s="153" t="s">
        <v>206</v>
      </c>
      <c r="F86" s="132"/>
      <c r="G86" s="133" t="s">
        <v>385</v>
      </c>
      <c r="H86" s="133"/>
      <c r="I86" s="133"/>
      <c r="J86" s="106"/>
      <c r="K86" s="58"/>
      <c r="L86" s="58"/>
    </row>
    <row r="87" spans="1:12" ht="11.25">
      <c r="A87" s="196" t="s">
        <v>282</v>
      </c>
      <c r="B87" s="196" t="s">
        <v>278</v>
      </c>
      <c r="C87" s="154" t="s">
        <v>267</v>
      </c>
      <c r="D87" s="154" t="s">
        <v>235</v>
      </c>
      <c r="E87" s="154" t="s">
        <v>206</v>
      </c>
      <c r="F87" s="47"/>
      <c r="G87" s="55"/>
      <c r="H87" s="55"/>
      <c r="I87" s="55"/>
      <c r="J87" s="104"/>
      <c r="K87" s="55"/>
      <c r="L87" s="55"/>
    </row>
    <row r="88" spans="1:12" ht="11.25">
      <c r="A88" s="199"/>
      <c r="B88" s="186"/>
      <c r="C88" s="152" t="s">
        <v>283</v>
      </c>
      <c r="D88" s="152" t="s">
        <v>235</v>
      </c>
      <c r="E88" s="152" t="s">
        <v>206</v>
      </c>
      <c r="F88" s="48"/>
      <c r="G88" s="56"/>
      <c r="H88" s="56"/>
      <c r="I88" s="56"/>
      <c r="J88" s="105"/>
      <c r="K88" s="56"/>
      <c r="L88" s="56"/>
    </row>
    <row r="89" spans="1:12" ht="11.25">
      <c r="A89" s="199"/>
      <c r="B89" s="186"/>
      <c r="C89" s="152" t="s">
        <v>257</v>
      </c>
      <c r="D89" s="152" t="s">
        <v>213</v>
      </c>
      <c r="E89" s="152" t="s">
        <v>206</v>
      </c>
      <c r="F89" s="48"/>
      <c r="G89" s="56"/>
      <c r="H89" s="56"/>
      <c r="I89" s="56"/>
      <c r="J89" s="105"/>
      <c r="K89" s="56"/>
      <c r="L89" s="56"/>
    </row>
    <row r="90" spans="1:12" ht="12" thickBot="1">
      <c r="A90" s="208"/>
      <c r="B90" s="197"/>
      <c r="C90" s="158" t="s">
        <v>258</v>
      </c>
      <c r="D90" s="158" t="s">
        <v>259</v>
      </c>
      <c r="E90" s="161" t="s">
        <v>206</v>
      </c>
      <c r="F90" s="61"/>
      <c r="G90" s="58"/>
      <c r="H90" s="58"/>
      <c r="I90" s="58"/>
      <c r="J90" s="106"/>
      <c r="K90" s="58"/>
      <c r="L90" s="58"/>
    </row>
    <row r="91" spans="1:12" ht="11.25" customHeight="1">
      <c r="A91" s="165" t="s">
        <v>284</v>
      </c>
      <c r="B91" s="196" t="s">
        <v>429</v>
      </c>
      <c r="C91" s="223" t="s">
        <v>212</v>
      </c>
      <c r="D91" s="223" t="s">
        <v>285</v>
      </c>
      <c r="E91" s="223" t="s">
        <v>206</v>
      </c>
      <c r="F91" s="114"/>
      <c r="G91" s="115" t="s">
        <v>337</v>
      </c>
      <c r="H91" s="115" t="s">
        <v>433</v>
      </c>
      <c r="I91" s="115"/>
      <c r="J91" s="104"/>
      <c r="K91" s="55"/>
      <c r="L91" s="55"/>
    </row>
    <row r="92" spans="1:12" ht="11.25" customHeight="1">
      <c r="A92" s="186"/>
      <c r="B92" s="199"/>
      <c r="C92" s="224"/>
      <c r="D92" s="224"/>
      <c r="E92" s="224"/>
      <c r="F92" s="150"/>
      <c r="G92" s="151" t="s">
        <v>337</v>
      </c>
      <c r="H92" s="151" t="s">
        <v>434</v>
      </c>
      <c r="I92" s="151"/>
      <c r="J92" s="104"/>
      <c r="K92" s="55"/>
      <c r="L92" s="55"/>
    </row>
    <row r="93" spans="1:12" ht="11.25" customHeight="1">
      <c r="A93" s="186"/>
      <c r="B93" s="186"/>
      <c r="C93" s="47" t="s">
        <v>286</v>
      </c>
      <c r="D93" s="47" t="s">
        <v>287</v>
      </c>
      <c r="E93" s="47" t="s">
        <v>281</v>
      </c>
      <c r="F93" s="47"/>
      <c r="G93" s="56"/>
      <c r="H93" s="56"/>
      <c r="I93" s="56"/>
      <c r="J93" s="105"/>
      <c r="K93" s="56"/>
      <c r="L93" s="56"/>
    </row>
    <row r="94" spans="1:12" ht="11.25" customHeight="1">
      <c r="A94" s="186"/>
      <c r="B94" s="186"/>
      <c r="C94" s="48" t="s">
        <v>288</v>
      </c>
      <c r="D94" s="48" t="s">
        <v>277</v>
      </c>
      <c r="E94" s="48" t="s">
        <v>289</v>
      </c>
      <c r="F94" s="48"/>
      <c r="G94" s="56"/>
      <c r="H94" s="56"/>
      <c r="I94" s="56"/>
      <c r="J94" s="105"/>
      <c r="K94" s="56"/>
      <c r="L94" s="56"/>
    </row>
    <row r="95" spans="1:12" ht="12" customHeight="1" thickBot="1">
      <c r="A95" s="187"/>
      <c r="B95" s="187"/>
      <c r="C95" s="153" t="s">
        <v>290</v>
      </c>
      <c r="D95" s="153" t="s">
        <v>279</v>
      </c>
      <c r="E95" s="153" t="s">
        <v>206</v>
      </c>
      <c r="F95" s="57"/>
      <c r="G95" s="58"/>
      <c r="H95" s="58"/>
      <c r="I95" s="58"/>
      <c r="J95" s="106"/>
      <c r="K95" s="58"/>
      <c r="L95" s="58"/>
    </row>
    <row r="96" spans="1:12" ht="11.25">
      <c r="A96" s="196" t="s">
        <v>373</v>
      </c>
      <c r="B96" s="196" t="s">
        <v>291</v>
      </c>
      <c r="C96" s="154" t="s">
        <v>292</v>
      </c>
      <c r="D96" s="154" t="s">
        <v>259</v>
      </c>
      <c r="E96" s="154" t="s">
        <v>206</v>
      </c>
      <c r="F96" s="138"/>
      <c r="G96" s="139"/>
      <c r="H96" s="139"/>
      <c r="I96" s="139"/>
      <c r="J96" s="104"/>
      <c r="K96" s="55"/>
      <c r="L96" s="55"/>
    </row>
    <row r="97" spans="1:12" ht="11.25">
      <c r="A97" s="199"/>
      <c r="B97" s="210"/>
      <c r="C97" s="159" t="s">
        <v>293</v>
      </c>
      <c r="D97" s="152" t="s">
        <v>436</v>
      </c>
      <c r="E97" s="159" t="s">
        <v>206</v>
      </c>
      <c r="F97" s="138"/>
      <c r="G97" s="140"/>
      <c r="H97" s="140"/>
      <c r="I97" s="140"/>
      <c r="J97" s="105"/>
      <c r="K97" s="56"/>
      <c r="L97" s="56"/>
    </row>
    <row r="98" spans="1:12" ht="11.25">
      <c r="A98" s="199"/>
      <c r="B98" s="210"/>
      <c r="C98" s="159" t="s">
        <v>294</v>
      </c>
      <c r="D98" s="159" t="s">
        <v>240</v>
      </c>
      <c r="E98" s="159" t="s">
        <v>206</v>
      </c>
      <c r="F98" s="138"/>
      <c r="G98" s="140"/>
      <c r="H98" s="140"/>
      <c r="I98" s="140"/>
      <c r="J98" s="105"/>
      <c r="K98" s="56"/>
      <c r="L98" s="56"/>
    </row>
    <row r="99" spans="1:12" ht="11.25">
      <c r="A99" s="199"/>
      <c r="B99" s="210"/>
      <c r="C99" s="159" t="s">
        <v>295</v>
      </c>
      <c r="D99" s="152" t="s">
        <v>213</v>
      </c>
      <c r="E99" s="159" t="s">
        <v>206</v>
      </c>
      <c r="F99" s="138"/>
      <c r="G99" s="140"/>
      <c r="H99" s="140"/>
      <c r="I99" s="140"/>
      <c r="J99" s="105"/>
      <c r="K99" s="56"/>
      <c r="L99" s="56"/>
    </row>
    <row r="100" spans="1:12" ht="11.25">
      <c r="A100" s="214"/>
      <c r="B100" s="210"/>
      <c r="C100" s="152" t="s">
        <v>296</v>
      </c>
      <c r="D100" s="152" t="s">
        <v>436</v>
      </c>
      <c r="E100" s="152" t="s">
        <v>206</v>
      </c>
      <c r="F100" s="141"/>
      <c r="G100" s="140"/>
      <c r="H100" s="140"/>
      <c r="I100" s="140"/>
      <c r="J100" s="105"/>
      <c r="K100" s="56"/>
      <c r="L100" s="56"/>
    </row>
    <row r="101" spans="1:12" ht="11.25">
      <c r="A101" s="214"/>
      <c r="B101" s="210"/>
      <c r="C101" s="158" t="s">
        <v>297</v>
      </c>
      <c r="D101" s="167" t="s">
        <v>213</v>
      </c>
      <c r="E101" s="152" t="s">
        <v>206</v>
      </c>
      <c r="F101" s="141"/>
      <c r="G101" s="140"/>
      <c r="H101" s="140"/>
      <c r="I101" s="140"/>
      <c r="J101" s="105"/>
      <c r="K101" s="56"/>
      <c r="L101" s="56"/>
    </row>
    <row r="102" spans="1:12" ht="12" thickBot="1">
      <c r="A102" s="215"/>
      <c r="B102" s="208"/>
      <c r="C102" s="153" t="s">
        <v>204</v>
      </c>
      <c r="D102" s="153" t="s">
        <v>205</v>
      </c>
      <c r="E102" s="153" t="s">
        <v>206</v>
      </c>
      <c r="F102" s="142"/>
      <c r="G102" s="143"/>
      <c r="H102" s="143"/>
      <c r="I102" s="143"/>
      <c r="J102" s="106"/>
      <c r="K102" s="58"/>
      <c r="L102" s="58"/>
    </row>
    <row r="103" spans="1:12" ht="11.25">
      <c r="A103" s="198" t="s">
        <v>376</v>
      </c>
      <c r="B103" s="212" t="s">
        <v>377</v>
      </c>
      <c r="C103" s="167" t="s">
        <v>267</v>
      </c>
      <c r="D103" s="167" t="s">
        <v>235</v>
      </c>
      <c r="E103" s="167" t="s">
        <v>206</v>
      </c>
      <c r="F103" s="60"/>
      <c r="G103" s="98"/>
      <c r="H103" s="98"/>
      <c r="I103" s="98"/>
      <c r="J103" s="108"/>
      <c r="K103" s="98"/>
      <c r="L103" s="98"/>
    </row>
    <row r="104" spans="1:12" ht="12" thickBot="1">
      <c r="A104" s="192"/>
      <c r="B104" s="213"/>
      <c r="C104" s="153" t="s">
        <v>283</v>
      </c>
      <c r="D104" s="153" t="s">
        <v>235</v>
      </c>
      <c r="E104" s="153" t="s">
        <v>206</v>
      </c>
      <c r="F104" s="57"/>
      <c r="G104" s="58"/>
      <c r="H104" s="58"/>
      <c r="I104" s="58"/>
      <c r="J104" s="106"/>
      <c r="K104" s="58"/>
      <c r="L104" s="58"/>
    </row>
    <row r="105" spans="1:12" ht="11.25">
      <c r="A105" s="165" t="s">
        <v>298</v>
      </c>
      <c r="B105" s="203" t="s">
        <v>269</v>
      </c>
      <c r="C105" s="168" t="s">
        <v>299</v>
      </c>
      <c r="D105" s="167" t="s">
        <v>300</v>
      </c>
      <c r="E105" s="167" t="s">
        <v>206</v>
      </c>
      <c r="F105" s="60"/>
      <c r="G105" s="55"/>
      <c r="H105" s="55"/>
      <c r="I105" s="55"/>
      <c r="J105" s="104"/>
      <c r="K105" s="55"/>
      <c r="L105" s="55"/>
    </row>
    <row r="106" spans="1:12" ht="11.25">
      <c r="A106" s="186"/>
      <c r="B106" s="204"/>
      <c r="C106" s="162" t="s">
        <v>455</v>
      </c>
      <c r="D106" s="152" t="s">
        <v>456</v>
      </c>
      <c r="E106" s="152" t="s">
        <v>453</v>
      </c>
      <c r="F106" s="48"/>
      <c r="G106" s="112"/>
      <c r="H106" s="112"/>
      <c r="I106" s="112"/>
      <c r="J106" s="119"/>
      <c r="K106" s="112" t="s">
        <v>457</v>
      </c>
      <c r="L106" s="112" t="s">
        <v>458</v>
      </c>
    </row>
    <row r="107" spans="1:12" ht="11.25">
      <c r="A107" s="201"/>
      <c r="B107" s="205"/>
      <c r="C107" s="164" t="s">
        <v>301</v>
      </c>
      <c r="D107" s="158" t="s">
        <v>285</v>
      </c>
      <c r="E107" s="158" t="s">
        <v>206</v>
      </c>
      <c r="F107" s="62"/>
      <c r="G107" s="98"/>
      <c r="H107" s="98"/>
      <c r="I107" s="98"/>
      <c r="J107" s="108"/>
      <c r="K107" s="98"/>
      <c r="L107" s="98"/>
    </row>
    <row r="108" spans="1:12" ht="12" thickBot="1">
      <c r="A108" s="202"/>
      <c r="B108" s="206"/>
      <c r="C108" s="166" t="s">
        <v>204</v>
      </c>
      <c r="D108" s="153" t="s">
        <v>205</v>
      </c>
      <c r="E108" s="153" t="s">
        <v>206</v>
      </c>
      <c r="F108" s="57"/>
      <c r="G108" s="58"/>
      <c r="H108" s="58"/>
      <c r="I108" s="58"/>
      <c r="J108" s="106"/>
      <c r="K108" s="58"/>
      <c r="L108" s="58"/>
    </row>
    <row r="109" spans="1:12" ht="11.25">
      <c r="A109" s="165" t="s">
        <v>325</v>
      </c>
      <c r="B109" s="165" t="s">
        <v>269</v>
      </c>
      <c r="C109" s="65" t="s">
        <v>326</v>
      </c>
      <c r="D109" s="54" t="s">
        <v>327</v>
      </c>
      <c r="E109" s="54" t="s">
        <v>269</v>
      </c>
      <c r="F109" s="155"/>
      <c r="G109" s="156" t="s">
        <v>332</v>
      </c>
      <c r="H109" s="156" t="s">
        <v>334</v>
      </c>
      <c r="I109" s="156"/>
      <c r="J109" s="108"/>
      <c r="K109" s="98"/>
      <c r="L109" s="98"/>
    </row>
    <row r="110" spans="1:12" ht="11.25">
      <c r="A110" s="201"/>
      <c r="B110" s="201"/>
      <c r="C110" s="63" t="s">
        <v>328</v>
      </c>
      <c r="D110" s="48" t="s">
        <v>279</v>
      </c>
      <c r="E110" s="48" t="s">
        <v>206</v>
      </c>
      <c r="F110" s="48"/>
      <c r="G110" s="98"/>
      <c r="H110" s="98"/>
      <c r="I110" s="98"/>
      <c r="J110" s="108"/>
      <c r="K110" s="98"/>
      <c r="L110" s="98"/>
    </row>
    <row r="111" spans="1:12" ht="11.25">
      <c r="A111" s="201"/>
      <c r="B111" s="201"/>
      <c r="C111" s="162" t="s">
        <v>299</v>
      </c>
      <c r="D111" s="152" t="s">
        <v>300</v>
      </c>
      <c r="E111" s="152" t="s">
        <v>206</v>
      </c>
      <c r="F111" s="48"/>
      <c r="G111" s="56"/>
      <c r="H111" s="56"/>
      <c r="I111" s="56"/>
      <c r="J111" s="105"/>
      <c r="K111" s="56"/>
      <c r="L111" s="56"/>
    </row>
    <row r="112" spans="1:12" ht="11.25" customHeight="1">
      <c r="A112" s="201"/>
      <c r="B112" s="201"/>
      <c r="C112" s="164" t="s">
        <v>301</v>
      </c>
      <c r="D112" s="158" t="s">
        <v>285</v>
      </c>
      <c r="E112" s="158" t="s">
        <v>206</v>
      </c>
      <c r="F112" s="62"/>
      <c r="G112" s="98"/>
      <c r="H112" s="98"/>
      <c r="I112" s="98"/>
      <c r="J112" s="108"/>
      <c r="K112" s="98"/>
      <c r="L112" s="98"/>
    </row>
    <row r="113" spans="1:12" ht="11.25" customHeight="1">
      <c r="A113" s="201"/>
      <c r="B113" s="201"/>
      <c r="C113" s="164" t="s">
        <v>451</v>
      </c>
      <c r="D113" s="158" t="s">
        <v>452</v>
      </c>
      <c r="E113" s="158" t="s">
        <v>453</v>
      </c>
      <c r="F113" s="62"/>
      <c r="G113" s="98"/>
      <c r="H113" s="98"/>
      <c r="I113" s="98"/>
      <c r="J113" s="108" t="s">
        <v>454</v>
      </c>
      <c r="K113" s="98" t="s">
        <v>447</v>
      </c>
      <c r="L113" s="98"/>
    </row>
    <row r="114" spans="1:12" ht="12" customHeight="1" thickBot="1">
      <c r="A114" s="202"/>
      <c r="B114" s="202"/>
      <c r="C114" s="166" t="s">
        <v>204</v>
      </c>
      <c r="D114" s="153" t="s">
        <v>205</v>
      </c>
      <c r="E114" s="153" t="s">
        <v>206</v>
      </c>
      <c r="F114" s="57"/>
      <c r="G114" s="58"/>
      <c r="H114" s="58"/>
      <c r="I114" s="58"/>
      <c r="J114" s="106"/>
      <c r="K114" s="58"/>
      <c r="L114" s="58"/>
    </row>
    <row r="115" spans="1:12" ht="11.25">
      <c r="A115" s="165" t="s">
        <v>446</v>
      </c>
      <c r="B115" s="196" t="s">
        <v>450</v>
      </c>
      <c r="C115" s="168" t="s">
        <v>459</v>
      </c>
      <c r="D115" s="167" t="s">
        <v>460</v>
      </c>
      <c r="E115" s="167" t="s">
        <v>461</v>
      </c>
      <c r="F115" s="157"/>
      <c r="G115" s="151"/>
      <c r="H115" s="151"/>
      <c r="I115" s="151"/>
      <c r="J115" s="198" t="s">
        <v>448</v>
      </c>
      <c r="K115" s="55" t="s">
        <v>447</v>
      </c>
      <c r="L115" s="55" t="s">
        <v>449</v>
      </c>
    </row>
    <row r="116" spans="1:12" ht="11.25">
      <c r="A116" s="201"/>
      <c r="B116" s="191"/>
      <c r="C116" s="164" t="s">
        <v>301</v>
      </c>
      <c r="D116" s="158" t="s">
        <v>285</v>
      </c>
      <c r="E116" s="158" t="s">
        <v>206</v>
      </c>
      <c r="F116" s="62"/>
      <c r="G116" s="98"/>
      <c r="H116" s="98"/>
      <c r="I116" s="98"/>
      <c r="J116" s="191"/>
      <c r="K116" s="98"/>
      <c r="L116" s="98"/>
    </row>
    <row r="117" spans="1:12" ht="12" thickBot="1">
      <c r="A117" s="202"/>
      <c r="B117" s="192"/>
      <c r="C117" s="166" t="s">
        <v>204</v>
      </c>
      <c r="D117" s="153" t="s">
        <v>205</v>
      </c>
      <c r="E117" s="153" t="s">
        <v>206</v>
      </c>
      <c r="F117" s="57"/>
      <c r="G117" s="58"/>
      <c r="H117" s="58"/>
      <c r="I117" s="58"/>
      <c r="J117" s="192"/>
      <c r="K117" s="58"/>
      <c r="L117" s="58"/>
    </row>
    <row r="118" spans="1:12" s="96" customFormat="1" ht="48" customHeight="1">
      <c r="A118" s="216" t="s">
        <v>435</v>
      </c>
      <c r="B118" s="217"/>
      <c r="C118" s="217"/>
      <c r="D118" s="217"/>
      <c r="E118" s="217"/>
      <c r="F118" s="144"/>
      <c r="G118" s="144"/>
      <c r="H118" s="144"/>
      <c r="I118" s="144"/>
      <c r="J118" s="144"/>
      <c r="K118" s="144"/>
      <c r="L118" s="144"/>
    </row>
  </sheetData>
  <mergeCells count="71">
    <mergeCell ref="J115:J117"/>
    <mergeCell ref="L24:L25"/>
    <mergeCell ref="C60:C61"/>
    <mergeCell ref="D60:D61"/>
    <mergeCell ref="E60:E61"/>
    <mergeCell ref="J60:J61"/>
    <mergeCell ref="K60:K61"/>
    <mergeCell ref="L60:L61"/>
    <mergeCell ref="J24:J25"/>
    <mergeCell ref="K24:K25"/>
    <mergeCell ref="C24:C25"/>
    <mergeCell ref="D24:D25"/>
    <mergeCell ref="E24:E25"/>
    <mergeCell ref="C91:C92"/>
    <mergeCell ref="D91:D92"/>
    <mergeCell ref="E91:E92"/>
    <mergeCell ref="A118:E118"/>
    <mergeCell ref="A115:A117"/>
    <mergeCell ref="B115:B117"/>
    <mergeCell ref="L30:L31"/>
    <mergeCell ref="J30:J31"/>
    <mergeCell ref="C30:C31"/>
    <mergeCell ref="D30:D31"/>
    <mergeCell ref="E30:E31"/>
    <mergeCell ref="K30:K31"/>
    <mergeCell ref="B51:B55"/>
    <mergeCell ref="A103:A104"/>
    <mergeCell ref="B103:B104"/>
    <mergeCell ref="A56:A59"/>
    <mergeCell ref="B56:B59"/>
    <mergeCell ref="A79:A83"/>
    <mergeCell ref="B79:B83"/>
    <mergeCell ref="A60:A65"/>
    <mergeCell ref="B60:B65"/>
    <mergeCell ref="A96:A102"/>
    <mergeCell ref="B96:B102"/>
    <mergeCell ref="A66:A70"/>
    <mergeCell ref="B66:B70"/>
    <mergeCell ref="A71:A76"/>
    <mergeCell ref="B71:B76"/>
    <mergeCell ref="A91:A95"/>
    <mergeCell ref="B91:B95"/>
    <mergeCell ref="A77:A78"/>
    <mergeCell ref="B77:B78"/>
    <mergeCell ref="A84:A86"/>
    <mergeCell ref="B84:B86"/>
    <mergeCell ref="A87:A90"/>
    <mergeCell ref="A109:A114"/>
    <mergeCell ref="B109:B114"/>
    <mergeCell ref="A105:A108"/>
    <mergeCell ref="B105:B108"/>
    <mergeCell ref="A51:A55"/>
    <mergeCell ref="B45:B50"/>
    <mergeCell ref="B87:B90"/>
    <mergeCell ref="A11:A15"/>
    <mergeCell ref="B11:B15"/>
    <mergeCell ref="A16:A19"/>
    <mergeCell ref="B16:B19"/>
    <mergeCell ref="B24:B29"/>
    <mergeCell ref="A20:A23"/>
    <mergeCell ref="B20:B23"/>
    <mergeCell ref="A4:A7"/>
    <mergeCell ref="B4:B7"/>
    <mergeCell ref="A8:A10"/>
    <mergeCell ref="B8:B10"/>
    <mergeCell ref="A40:A44"/>
    <mergeCell ref="A24:A29"/>
    <mergeCell ref="A30:A35"/>
    <mergeCell ref="B30:B35"/>
    <mergeCell ref="A36:A39"/>
    <mergeCell ref="B36:B39"/>
  </mergeCells>
  <printOptions horizontalCentered="1"/>
  <pageMargins left="0.6" right="0.6" top="0.74" bottom="0.7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ewetherell</dc:creator>
  <cp:keywords/>
  <dc:description/>
  <cp:lastModifiedBy>ewetherell</cp:lastModifiedBy>
  <dcterms:created xsi:type="dcterms:W3CDTF">2009-09-15T22:04:40Z</dcterms:created>
  <dcterms:modified xsi:type="dcterms:W3CDTF">2010-01-16T01:17:51Z</dcterms:modified>
  <cp:category/>
  <cp:version/>
  <cp:contentType/>
  <cp:contentStatus/>
</cp:coreProperties>
</file>