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80" windowHeight="12915" activeTab="0"/>
  </bookViews>
  <sheets>
    <sheet name="motion devices" sheetId="1" r:id="rId1"/>
    <sheet name="non-motion devices" sheetId="2" r:id="rId2"/>
  </sheets>
  <definedNames>
    <definedName name="_xlnm._FilterDatabase" localSheetId="0" hidden="1">'motion devices'!$A$8:$AM$66</definedName>
    <definedName name="imagers">'motion devices'!#REF!</definedName>
    <definedName name="input_relay1">'motion devices'!#REF!</definedName>
    <definedName name="laser_system">'motion devices'!#REF!</definedName>
    <definedName name="lgs_wfs">'motion devices'!#REF!</definedName>
    <definedName name="low_order_wfs">'motion devices'!#REF!</definedName>
    <definedName name="ngs_wfs">'motion devices'!#REF!</definedName>
    <definedName name="post_relay1">'motion devices'!#REF!</definedName>
    <definedName name="relay2">'motion devices'!#REF!</definedName>
    <definedName name="Type_0">'motion devices'!#REF!</definedName>
    <definedName name="y_max">'motion devices'!#REF!</definedName>
  </definedNames>
  <calcPr fullCalcOnLoad="1"/>
</workbook>
</file>

<file path=xl/sharedStrings.xml><?xml version="1.0" encoding="utf-8"?>
<sst xmlns="http://schemas.openxmlformats.org/spreadsheetml/2006/main" count="928" uniqueCount="424">
  <si>
    <t>Subsystem</t>
  </si>
  <si>
    <t>Device</t>
  </si>
  <si>
    <t>DOF per stage</t>
  </si>
  <si>
    <t>No each</t>
  </si>
  <si>
    <t>TL DOF</t>
  </si>
  <si>
    <t>Type</t>
  </si>
  <si>
    <t>Axes</t>
  </si>
  <si>
    <t>Range</t>
  </si>
  <si>
    <t>Accuracy / Repeatability</t>
  </si>
  <si>
    <t>Runout</t>
  </si>
  <si>
    <t>Tracking Device?</t>
  </si>
  <si>
    <t>Tracking Rate</t>
  </si>
  <si>
    <t>Slew Rate</t>
  </si>
  <si>
    <t>load size</t>
  </si>
  <si>
    <t>Power</t>
  </si>
  <si>
    <t>Comments</t>
  </si>
  <si>
    <t>Control Category</t>
  </si>
  <si>
    <t>source of position command</t>
  </si>
  <si>
    <t>Hatch cover</t>
  </si>
  <si>
    <t>shutter</t>
  </si>
  <si>
    <t>x</t>
  </si>
  <si>
    <t>in/out</t>
  </si>
  <si>
    <t>low precision</t>
  </si>
  <si>
    <t>No</t>
  </si>
  <si>
    <t>cover input to AO enclosure</t>
  </si>
  <si>
    <t>may not be required</t>
  </si>
  <si>
    <t>off-bench</t>
  </si>
  <si>
    <t>user/script</t>
  </si>
  <si>
    <t>Vibration sensor</t>
  </si>
  <si>
    <t>Vib Sensor Pickoff</t>
  </si>
  <si>
    <t>Linear</t>
  </si>
  <si>
    <t>x,y</t>
  </si>
  <si>
    <t>This sensor is needed per discussions with DG.</t>
  </si>
  <si>
    <t>bench</t>
  </si>
  <si>
    <t>observing sequencer</t>
  </si>
  <si>
    <t>Vib Sensor Lenslet</t>
  </si>
  <si>
    <t>user</t>
  </si>
  <si>
    <t>Vib Sensor Assy focus</t>
  </si>
  <si>
    <t>z</t>
  </si>
  <si>
    <t>?</t>
  </si>
  <si>
    <t>Focus adjust</t>
  </si>
  <si>
    <t>Calibration/Simulation</t>
  </si>
  <si>
    <t>Calibration Source</t>
  </si>
  <si>
    <t>x
y
z</t>
  </si>
  <si>
    <t>300 mm (1)
100 mm (1)
100 mm (1)</t>
  </si>
  <si>
    <t>2 um (1)
2 um (1)
9 um (1)</t>
  </si>
  <si>
    <t>spec from current AO</t>
  </si>
  <si>
    <t>user/calibration</t>
  </si>
  <si>
    <t>Inst. Radiometric Cal Source</t>
  </si>
  <si>
    <t>move source in/out of beam in 60sec</t>
  </si>
  <si>
    <t>Astrometric Source (grid)</t>
  </si>
  <si>
    <t>Linear
Rotational
Linear</t>
  </si>
  <si>
    <t>x,y
θ
x</t>
  </si>
  <si>
    <t xml:space="preserve">
in/out</t>
  </si>
  <si>
    <t>in/out time 60sec</t>
  </si>
  <si>
    <t>NGS Source</t>
  </si>
  <si>
    <t>LGS Source</t>
  </si>
  <si>
    <t>Atmospheric simulator</t>
  </si>
  <si>
    <t>Linear
Rotational</t>
  </si>
  <si>
    <t>x
θ</t>
  </si>
  <si>
    <t xml:space="preserve">
in/out
index+speed+dir</t>
  </si>
  <si>
    <t>Pre relay 1</t>
  </si>
  <si>
    <t>Input Image Rotator</t>
  </si>
  <si>
    <t>Rotational</t>
  </si>
  <si>
    <t>θ</t>
  </si>
  <si>
    <t>360 deg</t>
  </si>
  <si>
    <t>Yes</t>
  </si>
  <si>
    <t>.18deg/sec (1)</t>
  </si>
  <si>
    <t>3deg/sec (1)</t>
  </si>
  <si>
    <t>input image rotator, k-mirror</t>
  </si>
  <si>
    <t>telescope az/el + obs seq</t>
  </si>
  <si>
    <t>RTC</t>
  </si>
  <si>
    <t>tip/tilt</t>
  </si>
  <si>
    <t>LGS WFS</t>
  </si>
  <si>
    <t>bench setup/ obs seq</t>
  </si>
  <si>
    <t>LGS WFS Unit Focus</t>
  </si>
  <si>
    <t>10 mm</t>
  </si>
  <si>
    <t>Adjust for focal plane curvature</t>
  </si>
  <si>
    <t>8? center focus done w/ overall assy focus?
would this require tighter spec on assy focus stage? account for field curvature</t>
  </si>
  <si>
    <t>calibration</t>
  </si>
  <si>
    <t>LGS WFS Unit rotation</t>
  </si>
  <si>
    <t>Compensate for beam rotation introduced by pickoff arm</t>
  </si>
  <si>
    <t>one is on-axis, has no pickoff therefore no rotation</t>
  </si>
  <si>
    <t>f(LGS pickoff arm)</t>
  </si>
  <si>
    <t>LGS WFS Lenslet array</t>
  </si>
  <si>
    <t>10 mm
1 mm</t>
  </si>
  <si>
    <t>Register lenslet to detector</t>
  </si>
  <si>
    <t>LGS WFS Detector focus</t>
  </si>
  <si>
    <t>a few mm</t>
  </si>
  <si>
    <t>Adjust focus on detector</t>
  </si>
  <si>
    <t>focus detector for various lenslets, may get removed</t>
  </si>
  <si>
    <t>f(LGSWFS data)</t>
  </si>
  <si>
    <t>LGS WFS Pickoff</t>
  </si>
  <si>
    <t>θ
Φ</t>
  </si>
  <si>
    <t>180 deg
180 deg</t>
  </si>
  <si>
    <t>LGS asterism selector arm</t>
  </si>
  <si>
    <t>not tracking (3.3.2.5)</t>
  </si>
  <si>
    <t>acquisition</t>
  </si>
  <si>
    <t>LGS WFS Assy focus</t>
  </si>
  <si>
    <t>130 mm</t>
  </si>
  <si>
    <t>0.5 mm</t>
  </si>
  <si>
    <t>Coarse focus for entire LGS WFS assembly</t>
  </si>
  <si>
    <t>tracking? isn't that covered by individual focus?
if not, how much tracking range is reqd? changes w/ sodium layer altitude, 10-120sec update</t>
  </si>
  <si>
    <t>sodium layer calculation +
Telescope El</t>
  </si>
  <si>
    <t>bench setup</t>
  </si>
  <si>
    <t>Interferometer</t>
  </si>
  <si>
    <t>IF Fold/dichroic</t>
  </si>
  <si>
    <t>LInear</t>
  </si>
  <si>
    <t>Changer deck. 2 optics + open. D8 in Reni's dwg.</t>
  </si>
  <si>
    <t>NGS acq cam</t>
  </si>
  <si>
    <t>NGS Acquisition Fold</t>
  </si>
  <si>
    <t>NGS Acquisition Focus</t>
  </si>
  <si>
    <t>.25mm (1)</t>
  </si>
  <si>
    <t>NGS vs LGS focus</t>
  </si>
  <si>
    <t>NGS WFS data</t>
  </si>
  <si>
    <t>LOWFS TT pickoff</t>
  </si>
  <si>
    <t>acquisition + WFS data</t>
  </si>
  <si>
    <t>Rotational
linear</t>
  </si>
  <si>
    <t>θ
x</t>
  </si>
  <si>
    <t xml:space="preserve">360 deg
</t>
  </si>
  <si>
    <t>LOWFS TT unit focus</t>
  </si>
  <si>
    <t>f(TT sensor data)</t>
  </si>
  <si>
    <t>LOWFS TWFS/TTFA pickoff</t>
  </si>
  <si>
    <t>TWFS/TTFA share same pickoff.</t>
  </si>
  <si>
    <t>telescope az/el</t>
  </si>
  <si>
    <t>LOWFS TWFS/TTFA unit focus</t>
  </si>
  <si>
    <t>Yes?</t>
  </si>
  <si>
    <t>f(TWFS/TTFA sensor)</t>
  </si>
  <si>
    <t>LOWFS TWFS lenslet</t>
  </si>
  <si>
    <t>LOWFS TWFS assy rotator</t>
  </si>
  <si>
    <t>Compensate for beam rotation introduced by pickoff arm. Focus adjust.</t>
  </si>
  <si>
    <t>f(TWFS/TTFA pickoff)</t>
  </si>
  <si>
    <t>LOWFS TTFA lenslet</t>
  </si>
  <si>
    <t>Relay 2</t>
  </si>
  <si>
    <t>Tweeter DM slow tip/tilt</t>
  </si>
  <si>
    <t>&gt; 2170" (10.5mRad)</t>
  </si>
  <si>
    <t>4.34"/1.09" (21urad/5urad)</t>
  </si>
  <si>
    <t>yes</t>
  </si>
  <si>
    <t>slow t/t for field steering moves
KAON 669</t>
  </si>
  <si>
    <t>looks reasonable for piezo t/t stage</t>
  </si>
  <si>
    <t>NGS WFS</t>
  </si>
  <si>
    <t>NGS WFS Dichroic</t>
  </si>
  <si>
    <t>3 positions</t>
  </si>
  <si>
    <t>Changer deck. 2 optics + open. D4 in Reni's dwg.</t>
  </si>
  <si>
    <t>pass &lt;0.8u, pass &lt;1.0u, open (ew 5jun09)</t>
  </si>
  <si>
    <t>NGS WFS FSMs</t>
  </si>
  <si>
    <t>Fine steering.</t>
  </si>
  <si>
    <t>change to pickoff arm (EJ 1/16/09)</t>
  </si>
  <si>
    <t>NGS WFS pickoff</t>
  </si>
  <si>
    <t>θ,Φ</t>
  </si>
  <si>
    <t>use instead of FSM for fine steering</t>
  </si>
  <si>
    <t>NGS WFS OSM</t>
  </si>
  <si>
    <t>Object selection mechanism for WFS, TWFS</t>
  </si>
  <si>
    <t>NGS WFS Lenslet</t>
  </si>
  <si>
    <t>user/bench setup</t>
  </si>
  <si>
    <t>NGS WFS Assy Focus</t>
  </si>
  <si>
    <t>may need 2 DOF (one on either side of lenslet)</t>
  </si>
  <si>
    <t>f(NGS WFS data)</t>
  </si>
  <si>
    <t>Insert/remove ADC.</t>
  </si>
  <si>
    <t>Science Instrument</t>
  </si>
  <si>
    <t>Science Instrument ADC</t>
  </si>
  <si>
    <t>Science Instrument ADC assy</t>
  </si>
  <si>
    <t>Laser switchyard</t>
  </si>
  <si>
    <t>Laser shutter</t>
  </si>
  <si>
    <t>Low precision</t>
  </si>
  <si>
    <t>Low precision.</t>
  </si>
  <si>
    <t>part of laser system and laser safety system</t>
  </si>
  <si>
    <t>Laser Switchyard shutter</t>
  </si>
  <si>
    <t>laser_enc</t>
  </si>
  <si>
    <t>laser control</t>
  </si>
  <si>
    <t>0.1 deg</t>
  </si>
  <si>
    <t>100 urad</t>
  </si>
  <si>
    <t>PI S-330.2SL -&gt; 2mrad range / 0.05urad resolution / 0.15 urad repeatibiity</t>
  </si>
  <si>
    <t>tel el (flexure model)</t>
  </si>
  <si>
    <t>telescope</t>
  </si>
  <si>
    <t>BTO top mirrors</t>
  </si>
  <si>
    <t>5urad (154nm)</t>
  </si>
  <si>
    <t>Laser diagnostics (top)</t>
  </si>
  <si>
    <t>Shutter</t>
  </si>
  <si>
    <t>secondary</t>
  </si>
  <si>
    <t>Laser Beam Generation/ top end steering
(BGS)</t>
  </si>
  <si>
    <t>point-n-shoot beam splitter</t>
  </si>
  <si>
    <t>Star imager pickoff</t>
  </si>
  <si>
    <t>5mm/s</t>
  </si>
  <si>
    <t>Laser Point-n-shoot steering</t>
  </si>
  <si>
    <t>linear</t>
  </si>
  <si>
    <t>Laser Asterism rotator</t>
  </si>
  <si>
    <t>Laser Asterism Tip/Tilt</t>
  </si>
  <si>
    <t>Fast Shutter</t>
  </si>
  <si>
    <t>solenoid</t>
  </si>
  <si>
    <t>0.1s</t>
  </si>
  <si>
    <t>Beam Expander Focus</t>
  </si>
  <si>
    <t>Laser Beam dump</t>
  </si>
  <si>
    <t>Laser Launch Telescope (LTO)</t>
  </si>
  <si>
    <t>LTO Cover</t>
  </si>
  <si>
    <t>LTO Polarization sensor</t>
  </si>
  <si>
    <t>LTO Focus lens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</si>
  <si>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</si>
  <si>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</si>
  <si>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AO device count</t>
  </si>
  <si>
    <t>Laser device count</t>
  </si>
  <si>
    <t>Total device count</t>
  </si>
  <si>
    <t>rev</t>
  </si>
  <si>
    <t>date</t>
  </si>
  <si>
    <t>by</t>
  </si>
  <si>
    <t>changes</t>
  </si>
  <si>
    <t>ew</t>
  </si>
  <si>
    <t>first release</t>
  </si>
  <si>
    <t>Additional
Comments</t>
  </si>
  <si>
    <t>Device
Location</t>
  </si>
  <si>
    <t>Component/Sub-Assembly</t>
  </si>
  <si>
    <t>Location(s) of components</t>
  </si>
  <si>
    <t>Required Control</t>
  </si>
  <si>
    <t>Control Method or 
Signal type</t>
  </si>
  <si>
    <t>Command Source / Destination</t>
  </si>
  <si>
    <t>Cold bench
AO room
E-vault</t>
  </si>
  <si>
    <t>sensor interface</t>
  </si>
  <si>
    <t>proprietary/vendor supplied</t>
  </si>
  <si>
    <t>sensor electronics</t>
  </si>
  <si>
    <t>readout</t>
  </si>
  <si>
    <t>configuration/diagnostic</t>
  </si>
  <si>
    <t>AC on/off</t>
  </si>
  <si>
    <t>remote power controller</t>
  </si>
  <si>
    <t>Control System</t>
  </si>
  <si>
    <t>Calibration/Simulation sources</t>
  </si>
  <si>
    <t>Cold bench/
AO room/
E-vault</t>
  </si>
  <si>
    <t>on/off</t>
  </si>
  <si>
    <t>intensity</t>
  </si>
  <si>
    <t>Analog output</t>
  </si>
  <si>
    <t>feedback</t>
  </si>
  <si>
    <t>Analog Input</t>
  </si>
  <si>
    <t>Wide-field (Woofer) DM</t>
  </si>
  <si>
    <t xml:space="preserve">Cold bench
E-vault
</t>
  </si>
  <si>
    <t>HV actuator interface</t>
  </si>
  <si>
    <t>high voltage</t>
  </si>
  <si>
    <t>woofer amp</t>
  </si>
  <si>
    <t>DM command</t>
  </si>
  <si>
    <t>custom (vendor spec'd)</t>
  </si>
  <si>
    <t>HV PSU control</t>
  </si>
  <si>
    <t>Wide-field (Woofer) T/T</t>
  </si>
  <si>
    <t>woofer T/T amp</t>
  </si>
  <si>
    <t>T/T command</t>
  </si>
  <si>
    <t>voltage ramp</t>
  </si>
  <si>
    <t>UTT mirrors</t>
  </si>
  <si>
    <t>LGS WFS assy
AO room
E-vault</t>
  </si>
  <si>
    <t>UTT amp</t>
  </si>
  <si>
    <t>UTT command</t>
  </si>
  <si>
    <t>LGS WFS cameras (vis) (7)</t>
  </si>
  <si>
    <t>AO room
E-vault</t>
  </si>
  <si>
    <t>detector clock/data</t>
  </si>
  <si>
    <t>camera electronics</t>
  </si>
  <si>
    <t>instrument temp readout</t>
  </si>
  <si>
    <t>COTS controller</t>
  </si>
  <si>
    <t>Acquisition camera</t>
  </si>
  <si>
    <t>LOWFS T/T (3)</t>
  </si>
  <si>
    <t>T/T amp</t>
  </si>
  <si>
    <t>Motion Control System</t>
  </si>
  <si>
    <t>Analog Input/COTS controller</t>
  </si>
  <si>
    <t>LOWFS DMs (3)</t>
  </si>
  <si>
    <t>Cold bench
AO room</t>
  </si>
  <si>
    <t>Control system</t>
  </si>
  <si>
    <t>LOWFS cameras:</t>
  </si>
  <si>
    <t>TT 2x (NIR)</t>
  </si>
  <si>
    <t>TTFA (NIR)</t>
  </si>
  <si>
    <t>TWFS (vis)</t>
  </si>
  <si>
    <t>ion pump control</t>
  </si>
  <si>
    <t>Narrow-field (Tweeter) DM</t>
  </si>
  <si>
    <t>Narrow field (Tweeter) 
slow T/T</t>
  </si>
  <si>
    <t>tweeter T/T amp</t>
  </si>
  <si>
    <t>NGS WFS camera (vis)</t>
  </si>
  <si>
    <t>AO Bench environmental</t>
  </si>
  <si>
    <t>Cold bench</t>
  </si>
  <si>
    <t>temp command/feedback</t>
  </si>
  <si>
    <t>humidity command/feedback</t>
  </si>
  <si>
    <t>particulate sensor readout</t>
  </si>
  <si>
    <t>surveillance camera</t>
  </si>
  <si>
    <t>video/Ethernet</t>
  </si>
  <si>
    <t>Lights: AC on/off, local/rem</t>
  </si>
  <si>
    <t>Digital Output/custom</t>
  </si>
  <si>
    <t>Clean-room environmental</t>
  </si>
  <si>
    <t>AO room</t>
  </si>
  <si>
    <t>HEPA: AC on/off, local/remote</t>
  </si>
  <si>
    <t>E-vault environmental</t>
  </si>
  <si>
    <t>E-vault</t>
  </si>
  <si>
    <t>temp sensor readout</t>
  </si>
  <si>
    <t>Motion DOF</t>
  </si>
  <si>
    <t>Various</t>
  </si>
  <si>
    <t>motor interface</t>
  </si>
  <si>
    <t>servo motor/encoder signals</t>
  </si>
  <si>
    <t>motion control amps</t>
  </si>
  <si>
    <t>command/feedback</t>
  </si>
  <si>
    <t>Ethernet/CPU bus</t>
  </si>
  <si>
    <t>local/remote</t>
  </si>
  <si>
    <t>fault readback</t>
  </si>
  <si>
    <t>Digital Input</t>
  </si>
  <si>
    <t>Telescope
elevation ring</t>
  </si>
  <si>
    <t>Ethernet</t>
  </si>
  <si>
    <t>Safety control/shutdown</t>
  </si>
  <si>
    <t>Laser Safety System</t>
  </si>
  <si>
    <t>Laser Enclosure environmental</t>
  </si>
  <si>
    <t>humidity sensor readout</t>
  </si>
  <si>
    <t>Laser Safety System (LSS)</t>
  </si>
  <si>
    <t>RS-232</t>
  </si>
  <si>
    <t>laser shutdown</t>
  </si>
  <si>
    <t>Digital Output</t>
  </si>
  <si>
    <t>emergency stop</t>
  </si>
  <si>
    <t>Facility Emergency Stop</t>
  </si>
  <si>
    <t>maintenance/diagnostic</t>
  </si>
  <si>
    <t>Telescope Structure / Secondary</t>
  </si>
  <si>
    <t>asterism imager</t>
  </si>
  <si>
    <t>beam wavefront sensor</t>
  </si>
  <si>
    <t>power meter</t>
  </si>
  <si>
    <t>polarization sensor</t>
  </si>
  <si>
    <t>sky alignment camera</t>
  </si>
  <si>
    <t>beam position sensing</t>
  </si>
  <si>
    <t>Control computers</t>
  </si>
  <si>
    <t>remote reset</t>
  </si>
  <si>
    <t>remote reset controller</t>
  </si>
  <si>
    <t>serial console/diagnostics</t>
  </si>
  <si>
    <t>Power Dissipation</t>
  </si>
  <si>
    <t>Cabling Constraints</t>
  </si>
  <si>
    <t>13x
MS 3126E 20 41P</t>
  </si>
  <si>
    <t>Cable Type/Connectors</t>
  </si>
  <si>
    <t>20+ m</t>
  </si>
  <si>
    <t>4x 528pin Megarray
2.5" wide flat cable</t>
  </si>
  <si>
    <t>2x 528pin Megarray
2.5" wide flat cable</t>
  </si>
  <si>
    <t>LVDS
80 conductor round</t>
  </si>
  <si>
    <t>2m</t>
  </si>
  <si>
    <t>&lt; 2.5m</t>
  </si>
  <si>
    <t>&lt; 2.5 m</t>
  </si>
  <si>
    <t>SciMeasure</t>
  </si>
  <si>
    <t>PCI Digitial I/O interface</t>
  </si>
  <si>
    <t>HAWAII + Sidecar ASIC</t>
  </si>
  <si>
    <t>USB</t>
  </si>
  <si>
    <t>7U</t>
  </si>
  <si>
    <t>3U</t>
  </si>
  <si>
    <t>tweeter amp</t>
  </si>
  <si>
    <t>LEMO</t>
  </si>
  <si>
    <t>fiber</t>
  </si>
  <si>
    <t>MEMS DM amp</t>
  </si>
  <si>
    <t>64x64 (4k) MEMS
drives 1 - 4k mirror</t>
  </si>
  <si>
    <t>32x32 (1k)  MEMS; cable requirements are per mirror
one amp drives 4 - 1k mirrors</t>
  </si>
  <si>
    <t>22x22 grid; 
100V/ms slew, no derating for T/P/RH
32 signal, 1 gnd, 2 interlock, 6 n/c per cable</t>
  </si>
  <si>
    <t>KAON 682: NGAO MASTER DEVICE LIST</t>
  </si>
  <si>
    <t>Supply Voltage/Current</t>
  </si>
  <si>
    <t>LOWFS</t>
  </si>
  <si>
    <t>Ethernet (1)</t>
  </si>
  <si>
    <t>Control System via RTC (2)</t>
  </si>
  <si>
    <t>Camera Link (1)</t>
  </si>
  <si>
    <t>USB (1)</t>
  </si>
  <si>
    <t>Analog input</t>
  </si>
  <si>
    <t>This sensor should monitor the primary supply to the right Nasmyth platform</t>
  </si>
  <si>
    <t>Glycol flow sensor</t>
  </si>
  <si>
    <t>NOTES:
1 - This control method is preliminary, the final choice may be different
2 - Depending on the hardware interface, these commands might be accessed through the RTC</t>
  </si>
  <si>
    <t>Real-Time Control System</t>
  </si>
  <si>
    <t>Real-time commands</t>
  </si>
  <si>
    <t>Various, vendor dependant</t>
  </si>
  <si>
    <t>Various, non-realtime</t>
  </si>
  <si>
    <t>120VAC/330mA</t>
  </si>
  <si>
    <t>40W (calc)</t>
  </si>
  <si>
    <t>Mass</t>
  </si>
  <si>
    <t>20kW (est)</t>
  </si>
  <si>
    <t>Rack Space/ Volume</t>
  </si>
  <si>
    <t>8 m^3</t>
  </si>
  <si>
    <t>load mass</t>
  </si>
  <si>
    <t>total mass</t>
  </si>
  <si>
    <t>500W</t>
  </si>
  <si>
    <t>500w</t>
  </si>
  <si>
    <t>120/240 VAC</t>
  </si>
  <si>
    <t>in e-vault to limit transmission delays, if possible</t>
  </si>
  <si>
    <t>not used - TS</t>
  </si>
  <si>
    <t>Laser Polarization 1/4 waveplates</t>
  </si>
  <si>
    <t>Laser Polarization 1/2 waveplates</t>
  </si>
  <si>
    <t>Needs to track if k-mirror introduces polarization effects</t>
  </si>
  <si>
    <t>not motorized</t>
  </si>
  <si>
    <t>May use for vibration correction in BTO, assume ~1 kHz rate to allow good correction.</t>
  </si>
  <si>
    <t>60 um</t>
  </si>
  <si>
    <t>1mm/s</t>
  </si>
  <si>
    <t>30 um</t>
  </si>
  <si>
    <t>0.05 deg</t>
  </si>
  <si>
    <t>3 mrad</t>
  </si>
  <si>
    <t>3 urad</t>
  </si>
  <si>
    <t>100 um/s</t>
  </si>
  <si>
    <t>Elevation (100um from 90 to 20 el)</t>
  </si>
  <si>
    <t>10 um</t>
  </si>
  <si>
    <t>Rotating waveplates in polarization analyzer</t>
  </si>
  <si>
    <t>Possible alternative for BTO vibration control</t>
  </si>
  <si>
    <t>linear piezo (PI M-683 + PI controller or driver).  Tracking refers to UTT offload.</t>
  </si>
  <si>
    <t>10mm/s</t>
  </si>
  <si>
    <t>slow UTT offload</t>
  </si>
  <si>
    <t>10 deg/s min, 
30 deg/s preferable</t>
  </si>
  <si>
    <t>slow/
flexure</t>
  </si>
  <si>
    <t>telescope el</t>
  </si>
  <si>
    <t>laser rotator angle</t>
  </si>
  <si>
    <t>same as 'beam expander focus' ??</t>
  </si>
  <si>
    <t>20 deg/s min,
&gt; 50 deg/s preferred</t>
  </si>
  <si>
    <t>req'd If not built into fast shutter</t>
  </si>
  <si>
    <t>1 urad (35nm)</t>
  </si>
  <si>
    <t>in/out, 12.5 mm</t>
  </si>
  <si>
    <t>in/out, 50 mm</t>
  </si>
  <si>
    <t>100 mm</t>
  </si>
  <si>
    <t>5 mm</t>
  </si>
  <si>
    <t>Gbit Ethernet - housekeeping</t>
  </si>
  <si>
    <t>sFPDP fiber optic (Curtiss Wright SL240 in RTC)</t>
  </si>
  <si>
    <t>RJ45</t>
  </si>
  <si>
    <t>Laser Beam Transport and Beam Generation System Diagnostics</t>
  </si>
  <si>
    <t>Sidereal</t>
  </si>
  <si>
    <t>part of LaserSafetySystem</t>
  </si>
  <si>
    <t>Laser Launch Telescope Assembly</t>
  </si>
  <si>
    <t>Telescope Secondary</t>
  </si>
  <si>
    <t>Alignment beamsplitter</t>
  </si>
  <si>
    <t>in/out, 50mm</t>
  </si>
  <si>
    <t>1mm</t>
  </si>
  <si>
    <t>insert/remove beamsplitter for low-power alignment mode</t>
  </si>
  <si>
    <t>urad</t>
  </si>
  <si>
    <t>Lasers / Switchyard</t>
  </si>
  <si>
    <t>Beam dump/Calorimeter</t>
  </si>
  <si>
    <t>75Watts</t>
  </si>
  <si>
    <t>user/low power mode</t>
  </si>
  <si>
    <t>asterism sky location</t>
  </si>
  <si>
    <t>Pointing/steering mirrors</t>
  </si>
  <si>
    <t>15 arc-sec (1)
(72 urad)</t>
  </si>
  <si>
    <t>0.01 deg 
(36", 175urad)</t>
  </si>
  <si>
    <t>115 arc-sec (560urad)
300 arc-sec (1.5mrad)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</si>
</sst>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Symbol"/>
      <family val="1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/>
    </xf>
    <xf numFmtId="49" fontId="0" fillId="0" borderId="12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/>
    </xf>
    <xf numFmtId="0" fontId="3" fillId="8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/>
    </xf>
    <xf numFmtId="0" fontId="3" fillId="8" borderId="5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8" xfId="0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3" fillId="0" borderId="26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66"/>
  <sheetViews>
    <sheetView tabSelected="1" workbookViewId="0" topLeftCell="A1">
      <pane xSplit="2" ySplit="8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8" sqref="I58"/>
    </sheetView>
  </sheetViews>
  <sheetFormatPr defaultColWidth="9.140625" defaultRowHeight="12.75"/>
  <cols>
    <col min="1" max="1" width="20.140625" style="1" bestFit="1" customWidth="1"/>
    <col min="2" max="2" width="29.00390625" style="1" bestFit="1" customWidth="1"/>
    <col min="3" max="3" width="7.7109375" style="1" customWidth="1"/>
    <col min="4" max="4" width="5.57421875" style="1" customWidth="1"/>
    <col min="5" max="5" width="5.00390625" style="1" customWidth="1"/>
    <col min="6" max="6" width="10.421875" style="1" customWidth="1"/>
    <col min="7" max="7" width="5.57421875" style="1" bestFit="1" customWidth="1"/>
    <col min="8" max="8" width="13.57421875" style="2" bestFit="1" customWidth="1"/>
    <col min="9" max="9" width="15.00390625" style="1" bestFit="1" customWidth="1"/>
    <col min="10" max="10" width="7.421875" style="1" customWidth="1"/>
    <col min="11" max="11" width="8.8515625" style="34" bestFit="1" customWidth="1"/>
    <col min="12" max="12" width="10.140625" style="1" customWidth="1"/>
    <col min="13" max="13" width="10.421875" style="1" customWidth="1"/>
    <col min="14" max="14" width="5.140625" style="1" customWidth="1"/>
    <col min="15" max="17" width="8.28125" style="1" customWidth="1"/>
    <col min="18" max="18" width="10.00390625" style="3" customWidth="1"/>
    <col min="19" max="19" width="46.28125" style="2" customWidth="1"/>
    <col min="20" max="20" width="44.28125" style="36" customWidth="1"/>
    <col min="21" max="21" width="10.00390625" style="3" customWidth="1"/>
    <col min="22" max="22" width="23.140625" style="1" customWidth="1"/>
    <col min="23" max="23" width="4.28125" style="1" customWidth="1"/>
    <col min="24" max="24" width="3.7109375" style="1" customWidth="1"/>
    <col min="25" max="25" width="57.140625" style="4" customWidth="1"/>
    <col min="26" max="26" width="7.8515625" style="4" customWidth="1"/>
    <col min="27" max="28" width="3.7109375" style="4" customWidth="1"/>
    <col min="29" max="29" width="23.8515625" style="1" bestFit="1" customWidth="1"/>
    <col min="30" max="30" width="27.7109375" style="1" bestFit="1" customWidth="1"/>
    <col min="31" max="16384" width="9.140625" style="1" customWidth="1"/>
  </cols>
  <sheetData>
    <row r="1" spans="1:28" s="87" customFormat="1" ht="18">
      <c r="A1" s="87" t="s">
        <v>343</v>
      </c>
      <c r="H1" s="88"/>
      <c r="R1" s="89"/>
      <c r="S1" s="88"/>
      <c r="T1" s="90"/>
      <c r="U1" s="89"/>
      <c r="Y1" s="91"/>
      <c r="Z1" s="91"/>
      <c r="AA1" s="91"/>
      <c r="AB1" s="91"/>
    </row>
    <row r="2" spans="1:28" s="93" customFormat="1" ht="12.75">
      <c r="A2" s="38" t="s">
        <v>202</v>
      </c>
      <c r="B2" s="3" t="s">
        <v>203</v>
      </c>
      <c r="C2" s="1" t="s">
        <v>204</v>
      </c>
      <c r="D2" s="131" t="s">
        <v>205</v>
      </c>
      <c r="E2" s="131"/>
      <c r="F2" s="131"/>
      <c r="G2" s="131"/>
      <c r="H2" s="131"/>
      <c r="I2" s="131"/>
      <c r="J2" s="131"/>
      <c r="K2" s="131"/>
      <c r="L2" s="131"/>
      <c r="M2" s="97"/>
      <c r="R2" s="92"/>
      <c r="S2" s="94"/>
      <c r="T2" s="95"/>
      <c r="U2" s="92"/>
      <c r="Y2" s="96"/>
      <c r="Z2" s="96"/>
      <c r="AA2" s="96"/>
      <c r="AB2" s="96"/>
    </row>
    <row r="3" spans="1:28" s="93" customFormat="1" ht="12.75">
      <c r="A3" s="1">
        <v>1</v>
      </c>
      <c r="B3" s="37">
        <v>40102</v>
      </c>
      <c r="C3" s="1" t="s">
        <v>206</v>
      </c>
      <c r="D3" s="131" t="s">
        <v>207</v>
      </c>
      <c r="E3" s="131"/>
      <c r="F3" s="131"/>
      <c r="G3" s="131"/>
      <c r="H3" s="131"/>
      <c r="I3" s="131"/>
      <c r="J3" s="131"/>
      <c r="K3" s="131"/>
      <c r="L3" s="131"/>
      <c r="M3" s="97"/>
      <c r="R3" s="92"/>
      <c r="S3" s="94"/>
      <c r="T3" s="95"/>
      <c r="U3" s="92"/>
      <c r="Y3" s="96"/>
      <c r="Z3" s="96"/>
      <c r="AA3" s="96"/>
      <c r="AB3" s="96"/>
    </row>
    <row r="4" spans="1:28" s="93" customFormat="1" ht="12.75">
      <c r="A4" s="1"/>
      <c r="B4" s="37"/>
      <c r="C4" s="1"/>
      <c r="D4" s="131"/>
      <c r="E4" s="131"/>
      <c r="F4" s="131"/>
      <c r="G4" s="131"/>
      <c r="H4" s="131"/>
      <c r="I4" s="131"/>
      <c r="J4" s="131"/>
      <c r="K4" s="131"/>
      <c r="L4" s="131"/>
      <c r="M4" s="97"/>
      <c r="R4" s="92"/>
      <c r="S4" s="94"/>
      <c r="T4" s="95"/>
      <c r="U4" s="92"/>
      <c r="Y4" s="96"/>
      <c r="Z4" s="96"/>
      <c r="AA4" s="96"/>
      <c r="AB4" s="96"/>
    </row>
    <row r="5" spans="1:28" s="93" customFormat="1" ht="12.75">
      <c r="A5" s="1"/>
      <c r="B5" s="37"/>
      <c r="C5" s="1"/>
      <c r="D5" s="131"/>
      <c r="E5" s="131"/>
      <c r="F5" s="131"/>
      <c r="G5" s="131"/>
      <c r="H5" s="131"/>
      <c r="I5" s="131"/>
      <c r="J5" s="131"/>
      <c r="K5" s="131"/>
      <c r="L5" s="131"/>
      <c r="M5" s="97"/>
      <c r="R5" s="92"/>
      <c r="S5" s="94"/>
      <c r="T5" s="95"/>
      <c r="U5" s="92"/>
      <c r="Y5" s="96"/>
      <c r="Z5" s="96"/>
      <c r="AA5" s="96"/>
      <c r="AB5" s="96"/>
    </row>
    <row r="6" spans="1:28" s="93" customFormat="1" ht="12.75">
      <c r="A6" s="1"/>
      <c r="B6" s="1"/>
      <c r="C6" s="16"/>
      <c r="D6" s="131"/>
      <c r="E6" s="131"/>
      <c r="F6" s="131"/>
      <c r="G6" s="131"/>
      <c r="H6" s="131"/>
      <c r="I6" s="131"/>
      <c r="J6" s="131"/>
      <c r="K6" s="131"/>
      <c r="L6" s="131"/>
      <c r="M6" s="97"/>
      <c r="R6" s="92"/>
      <c r="S6" s="94"/>
      <c r="T6" s="95"/>
      <c r="U6" s="92"/>
      <c r="Y6" s="96"/>
      <c r="Z6" s="96"/>
      <c r="AA6" s="96"/>
      <c r="AB6" s="96"/>
    </row>
    <row r="7" spans="8:28" s="81" customFormat="1" ht="28.5" customHeight="1">
      <c r="H7" s="82"/>
      <c r="K7" s="83"/>
      <c r="R7" s="84"/>
      <c r="S7" s="82"/>
      <c r="T7" s="85"/>
      <c r="U7" s="84"/>
      <c r="Y7" s="86"/>
      <c r="Z7" s="86"/>
      <c r="AA7" s="86"/>
      <c r="AB7" s="86"/>
    </row>
    <row r="8" spans="1:38" s="46" customFormat="1" ht="40.5" customHeigh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</v>
      </c>
      <c r="K8" s="41" t="s">
        <v>10</v>
      </c>
      <c r="L8" s="40" t="s">
        <v>11</v>
      </c>
      <c r="M8" s="40" t="s">
        <v>12</v>
      </c>
      <c r="N8" s="40" t="s">
        <v>13</v>
      </c>
      <c r="O8" s="40" t="s">
        <v>364</v>
      </c>
      <c r="P8" s="40" t="s">
        <v>365</v>
      </c>
      <c r="Q8" s="40" t="s">
        <v>14</v>
      </c>
      <c r="R8" s="42" t="s">
        <v>209</v>
      </c>
      <c r="S8" s="40" t="s">
        <v>15</v>
      </c>
      <c r="T8" s="43" t="s">
        <v>208</v>
      </c>
      <c r="U8" s="42" t="s">
        <v>16</v>
      </c>
      <c r="V8" s="40" t="s">
        <v>17</v>
      </c>
      <c r="W8" s="44"/>
      <c r="X8" s="44"/>
      <c r="Y8" s="45"/>
      <c r="Z8" s="45"/>
      <c r="AA8" s="45"/>
      <c r="AB8" s="45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2:38" s="7" customFormat="1" ht="32.25" customHeight="1">
      <c r="B9" s="7" t="s">
        <v>18</v>
      </c>
      <c r="C9" s="7">
        <v>1</v>
      </c>
      <c r="D9" s="6">
        <v>1</v>
      </c>
      <c r="E9" s="7">
        <f>D9*C9</f>
        <v>1</v>
      </c>
      <c r="F9" s="7" t="s">
        <v>19</v>
      </c>
      <c r="G9" s="7" t="s">
        <v>20</v>
      </c>
      <c r="H9" s="6" t="s">
        <v>21</v>
      </c>
      <c r="I9" s="6" t="s">
        <v>22</v>
      </c>
      <c r="K9" s="33" t="s">
        <v>23</v>
      </c>
      <c r="L9" s="6"/>
      <c r="M9" s="6"/>
      <c r="N9" s="6"/>
      <c r="O9" s="6"/>
      <c r="P9" s="6"/>
      <c r="Q9" s="6"/>
      <c r="R9" s="9" t="s">
        <v>26</v>
      </c>
      <c r="S9" s="6" t="s">
        <v>24</v>
      </c>
      <c r="T9" s="35" t="s">
        <v>25</v>
      </c>
      <c r="U9" s="8">
        <v>0</v>
      </c>
      <c r="V9" s="7" t="s">
        <v>27</v>
      </c>
      <c r="W9" s="1"/>
      <c r="X9" s="1"/>
      <c r="Y9" s="4"/>
      <c r="Z9" s="4"/>
      <c r="AA9" s="4"/>
      <c r="AB9" s="4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s="7" customFormat="1" ht="12.75" customHeight="1" hidden="1">
      <c r="A10" s="133" t="s">
        <v>28</v>
      </c>
      <c r="B10" s="7" t="s">
        <v>29</v>
      </c>
      <c r="C10" s="7">
        <v>2</v>
      </c>
      <c r="D10" s="7">
        <v>0</v>
      </c>
      <c r="E10" s="7">
        <f>D10*C10</f>
        <v>0</v>
      </c>
      <c r="F10" s="7" t="s">
        <v>30</v>
      </c>
      <c r="G10" s="7" t="s">
        <v>31</v>
      </c>
      <c r="H10" s="6"/>
      <c r="I10" s="6"/>
      <c r="K10" s="33" t="s">
        <v>23</v>
      </c>
      <c r="L10" s="6"/>
      <c r="R10" s="12" t="s">
        <v>33</v>
      </c>
      <c r="S10" s="6" t="s">
        <v>32</v>
      </c>
      <c r="T10" s="36"/>
      <c r="U10" s="11">
        <v>2</v>
      </c>
      <c r="V10" s="7" t="s">
        <v>34</v>
      </c>
      <c r="W10" s="1"/>
      <c r="X10" s="1"/>
      <c r="Y10" s="4"/>
      <c r="Z10" s="4"/>
      <c r="AA10" s="4"/>
      <c r="AB10" s="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</row>
    <row r="11" spans="1:39" s="7" customFormat="1" ht="12.75" hidden="1">
      <c r="A11" s="133"/>
      <c r="B11" s="7" t="s">
        <v>35</v>
      </c>
      <c r="C11" s="7">
        <v>2</v>
      </c>
      <c r="D11" s="7">
        <v>0</v>
      </c>
      <c r="E11" s="7">
        <f>D11*C11</f>
        <v>0</v>
      </c>
      <c r="F11" s="7" t="s">
        <v>30</v>
      </c>
      <c r="G11" s="7" t="s">
        <v>31</v>
      </c>
      <c r="H11" s="6"/>
      <c r="I11" s="6"/>
      <c r="K11" s="33" t="s">
        <v>23</v>
      </c>
      <c r="L11" s="6"/>
      <c r="R11" s="14" t="s">
        <v>33</v>
      </c>
      <c r="S11" s="6"/>
      <c r="T11" s="36"/>
      <c r="U11" s="13">
        <v>3</v>
      </c>
      <c r="V11" s="7" t="s">
        <v>36</v>
      </c>
      <c r="W11" s="1"/>
      <c r="X11" s="1"/>
      <c r="Y11" s="4"/>
      <c r="Z11" s="4"/>
      <c r="AA11" s="4"/>
      <c r="AB11" s="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</row>
    <row r="12" spans="1:39" s="7" customFormat="1" ht="12.75" hidden="1">
      <c r="A12" s="133"/>
      <c r="B12" s="7" t="s">
        <v>37</v>
      </c>
      <c r="C12" s="7">
        <v>1</v>
      </c>
      <c r="D12" s="7">
        <v>0</v>
      </c>
      <c r="E12" s="7">
        <f>D12*C12</f>
        <v>0</v>
      </c>
      <c r="F12" s="7" t="s">
        <v>30</v>
      </c>
      <c r="G12" s="7" t="s">
        <v>38</v>
      </c>
      <c r="H12" s="6"/>
      <c r="I12" s="6"/>
      <c r="K12" s="33" t="s">
        <v>39</v>
      </c>
      <c r="L12" s="6"/>
      <c r="R12" s="14" t="s">
        <v>33</v>
      </c>
      <c r="S12" s="6" t="s">
        <v>40</v>
      </c>
      <c r="T12" s="36"/>
      <c r="U12" s="13">
        <v>3</v>
      </c>
      <c r="V12" s="7" t="s">
        <v>39</v>
      </c>
      <c r="W12" s="1"/>
      <c r="X12" s="1"/>
      <c r="Y12" s="4"/>
      <c r="Z12" s="4"/>
      <c r="AA12" s="4"/>
      <c r="AB12" s="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</row>
    <row r="13" spans="1:39" ht="38.25">
      <c r="A13" s="133" t="s">
        <v>41</v>
      </c>
      <c r="B13" s="7" t="s">
        <v>42</v>
      </c>
      <c r="C13" s="7">
        <v>3</v>
      </c>
      <c r="D13" s="7">
        <v>1</v>
      </c>
      <c r="E13" s="7">
        <f aca="true" t="shared" si="0" ref="E13:E19">D13*C13</f>
        <v>3</v>
      </c>
      <c r="F13" s="7" t="s">
        <v>30</v>
      </c>
      <c r="G13" s="6" t="s">
        <v>43</v>
      </c>
      <c r="H13" s="15" t="s">
        <v>44</v>
      </c>
      <c r="I13" s="15" t="s">
        <v>45</v>
      </c>
      <c r="J13" s="7"/>
      <c r="K13" s="33" t="s">
        <v>39</v>
      </c>
      <c r="L13" s="6"/>
      <c r="M13" s="7"/>
      <c r="N13" s="7"/>
      <c r="O13" s="7"/>
      <c r="P13" s="7"/>
      <c r="Q13" s="7"/>
      <c r="R13" s="14" t="s">
        <v>33</v>
      </c>
      <c r="S13" s="2" t="s">
        <v>46</v>
      </c>
      <c r="U13" s="13">
        <v>3</v>
      </c>
      <c r="V13" s="7" t="s">
        <v>47</v>
      </c>
      <c r="AM13" s="2"/>
    </row>
    <row r="14" spans="1:39" ht="12.75">
      <c r="A14" s="131"/>
      <c r="B14" s="7" t="s">
        <v>48</v>
      </c>
      <c r="C14" s="7">
        <v>1</v>
      </c>
      <c r="D14" s="7">
        <v>1</v>
      </c>
      <c r="E14" s="7">
        <f t="shared" si="0"/>
        <v>1</v>
      </c>
      <c r="F14" s="7" t="s">
        <v>30</v>
      </c>
      <c r="G14" s="7" t="s">
        <v>20</v>
      </c>
      <c r="H14" s="6" t="s">
        <v>21</v>
      </c>
      <c r="I14" s="6"/>
      <c r="J14" s="7"/>
      <c r="K14" s="33" t="s">
        <v>23</v>
      </c>
      <c r="L14" s="6"/>
      <c r="M14" s="7"/>
      <c r="N14" s="7"/>
      <c r="O14" s="7"/>
      <c r="P14" s="7"/>
      <c r="Q14" s="7"/>
      <c r="R14" s="14" t="s">
        <v>33</v>
      </c>
      <c r="S14" s="6" t="s">
        <v>49</v>
      </c>
      <c r="U14" s="13">
        <v>2</v>
      </c>
      <c r="V14" s="7"/>
      <c r="AM14" s="2"/>
    </row>
    <row r="15" spans="1:39" ht="38.25">
      <c r="A15" s="131"/>
      <c r="B15" s="7" t="s">
        <v>50</v>
      </c>
      <c r="C15" s="7">
        <v>4</v>
      </c>
      <c r="D15" s="7">
        <v>1</v>
      </c>
      <c r="E15" s="7">
        <f t="shared" si="0"/>
        <v>4</v>
      </c>
      <c r="F15" s="6" t="s">
        <v>51</v>
      </c>
      <c r="G15" s="6" t="s">
        <v>52</v>
      </c>
      <c r="H15" s="17" t="s">
        <v>53</v>
      </c>
      <c r="I15" s="17"/>
      <c r="J15" s="7"/>
      <c r="K15" s="33" t="s">
        <v>23</v>
      </c>
      <c r="L15" s="6"/>
      <c r="M15" s="7"/>
      <c r="N15" s="7"/>
      <c r="O15" s="7"/>
      <c r="P15" s="7"/>
      <c r="Q15" s="7"/>
      <c r="R15" s="14" t="s">
        <v>33</v>
      </c>
      <c r="S15" s="2" t="s">
        <v>54</v>
      </c>
      <c r="U15" s="13">
        <v>2</v>
      </c>
      <c r="V15" s="7"/>
      <c r="AM15" s="2"/>
    </row>
    <row r="16" spans="1:22" ht="12.75">
      <c r="A16" s="131"/>
      <c r="B16" s="7" t="s">
        <v>55</v>
      </c>
      <c r="C16" s="7">
        <v>1</v>
      </c>
      <c r="D16" s="7">
        <v>1</v>
      </c>
      <c r="E16" s="7">
        <f t="shared" si="0"/>
        <v>1</v>
      </c>
      <c r="F16" s="7" t="s">
        <v>30</v>
      </c>
      <c r="G16" s="6" t="s">
        <v>20</v>
      </c>
      <c r="H16" s="17" t="s">
        <v>21</v>
      </c>
      <c r="I16" s="17"/>
      <c r="J16" s="7"/>
      <c r="K16" s="33" t="s">
        <v>23</v>
      </c>
      <c r="L16" s="6"/>
      <c r="M16" s="7"/>
      <c r="N16" s="7"/>
      <c r="O16" s="7"/>
      <c r="P16" s="7"/>
      <c r="Q16" s="7"/>
      <c r="R16" s="14" t="s">
        <v>33</v>
      </c>
      <c r="U16" s="13">
        <v>2</v>
      </c>
      <c r="V16" s="7"/>
    </row>
    <row r="17" spans="1:22" ht="12.75">
      <c r="A17" s="131"/>
      <c r="B17" s="7" t="s">
        <v>56</v>
      </c>
      <c r="C17" s="7">
        <v>1</v>
      </c>
      <c r="D17" s="7">
        <v>1</v>
      </c>
      <c r="E17" s="7">
        <f t="shared" si="0"/>
        <v>1</v>
      </c>
      <c r="F17" s="7" t="s">
        <v>30</v>
      </c>
      <c r="G17" s="6" t="s">
        <v>20</v>
      </c>
      <c r="H17" s="17" t="s">
        <v>21</v>
      </c>
      <c r="I17" s="17"/>
      <c r="J17" s="7"/>
      <c r="K17" s="33" t="s">
        <v>23</v>
      </c>
      <c r="L17" s="6"/>
      <c r="M17" s="7"/>
      <c r="N17" s="7"/>
      <c r="O17" s="7"/>
      <c r="P17" s="7"/>
      <c r="Q17" s="7"/>
      <c r="R17" s="14" t="s">
        <v>33</v>
      </c>
      <c r="U17" s="13">
        <v>2</v>
      </c>
      <c r="V17" s="7"/>
    </row>
    <row r="18" spans="1:22" ht="25.5" customHeight="1">
      <c r="A18" s="131"/>
      <c r="B18" s="7" t="s">
        <v>57</v>
      </c>
      <c r="C18" s="7">
        <v>2</v>
      </c>
      <c r="D18" s="7">
        <v>2</v>
      </c>
      <c r="E18" s="7">
        <f t="shared" si="0"/>
        <v>4</v>
      </c>
      <c r="F18" s="6" t="s">
        <v>58</v>
      </c>
      <c r="G18" s="6" t="s">
        <v>59</v>
      </c>
      <c r="H18" s="17" t="s">
        <v>60</v>
      </c>
      <c r="I18" s="17"/>
      <c r="J18" s="7"/>
      <c r="K18" s="33" t="s">
        <v>23</v>
      </c>
      <c r="L18" s="6"/>
      <c r="M18" s="7"/>
      <c r="N18" s="7"/>
      <c r="O18" s="7"/>
      <c r="P18" s="7"/>
      <c r="Q18" s="7"/>
      <c r="R18" s="14" t="s">
        <v>33</v>
      </c>
      <c r="S18" s="2" t="s">
        <v>54</v>
      </c>
      <c r="U18" s="13">
        <v>2</v>
      </c>
      <c r="V18" s="7"/>
    </row>
    <row r="19" spans="1:22" ht="25.5">
      <c r="A19" s="10" t="s">
        <v>61</v>
      </c>
      <c r="B19" s="1" t="s">
        <v>62</v>
      </c>
      <c r="C19" s="7">
        <v>1</v>
      </c>
      <c r="D19" s="7">
        <v>1</v>
      </c>
      <c r="E19" s="7">
        <f t="shared" si="0"/>
        <v>1</v>
      </c>
      <c r="F19" s="7" t="s">
        <v>63</v>
      </c>
      <c r="G19" s="7" t="s">
        <v>64</v>
      </c>
      <c r="H19" s="2" t="s">
        <v>65</v>
      </c>
      <c r="I19" s="15" t="s">
        <v>421</v>
      </c>
      <c r="K19" s="34" t="s">
        <v>66</v>
      </c>
      <c r="L19" s="39" t="s">
        <v>67</v>
      </c>
      <c r="M19" s="39" t="s">
        <v>68</v>
      </c>
      <c r="R19" s="14" t="s">
        <v>33</v>
      </c>
      <c r="S19" s="2" t="s">
        <v>46</v>
      </c>
      <c r="T19" s="36" t="s">
        <v>69</v>
      </c>
      <c r="U19" s="13">
        <v>4</v>
      </c>
      <c r="V19" s="7" t="s">
        <v>70</v>
      </c>
    </row>
    <row r="20" spans="1:22" ht="38.25">
      <c r="A20" s="134" t="s">
        <v>73</v>
      </c>
      <c r="B20" s="1" t="s">
        <v>75</v>
      </c>
      <c r="C20" s="1">
        <v>1</v>
      </c>
      <c r="D20" s="20">
        <v>3</v>
      </c>
      <c r="E20" s="7">
        <f aca="true" t="shared" si="1" ref="E20:E25">D20*C20</f>
        <v>3</v>
      </c>
      <c r="F20" s="1" t="s">
        <v>30</v>
      </c>
      <c r="G20" s="1" t="s">
        <v>38</v>
      </c>
      <c r="H20" s="2" t="s">
        <v>76</v>
      </c>
      <c r="I20" s="1" t="s">
        <v>197</v>
      </c>
      <c r="K20" s="34" t="s">
        <v>66</v>
      </c>
      <c r="R20" s="9" t="s">
        <v>26</v>
      </c>
      <c r="S20" s="2" t="s">
        <v>77</v>
      </c>
      <c r="T20" s="35" t="s">
        <v>78</v>
      </c>
      <c r="U20" s="3">
        <v>4</v>
      </c>
      <c r="V20" s="1" t="s">
        <v>79</v>
      </c>
    </row>
    <row r="21" spans="1:22" ht="25.5">
      <c r="A21" s="135"/>
      <c r="B21" s="1" t="s">
        <v>80</v>
      </c>
      <c r="C21" s="1">
        <v>1</v>
      </c>
      <c r="D21" s="20">
        <v>3</v>
      </c>
      <c r="E21" s="7">
        <f t="shared" si="1"/>
        <v>3</v>
      </c>
      <c r="F21" s="1" t="s">
        <v>63</v>
      </c>
      <c r="G21" s="7" t="s">
        <v>64</v>
      </c>
      <c r="H21" s="2" t="s">
        <v>65</v>
      </c>
      <c r="I21" s="2" t="s">
        <v>422</v>
      </c>
      <c r="K21" s="34" t="s">
        <v>66</v>
      </c>
      <c r="R21" s="9" t="s">
        <v>26</v>
      </c>
      <c r="S21" s="2" t="s">
        <v>81</v>
      </c>
      <c r="T21" s="36" t="s">
        <v>82</v>
      </c>
      <c r="U21" s="3">
        <v>4</v>
      </c>
      <c r="V21" s="1" t="s">
        <v>83</v>
      </c>
    </row>
    <row r="22" spans="1:22" ht="25.5">
      <c r="A22" s="135"/>
      <c r="B22" s="1" t="s">
        <v>84</v>
      </c>
      <c r="C22" s="1">
        <v>2</v>
      </c>
      <c r="D22" s="20">
        <v>7</v>
      </c>
      <c r="E22" s="7">
        <f t="shared" si="1"/>
        <v>14</v>
      </c>
      <c r="F22" s="1" t="s">
        <v>30</v>
      </c>
      <c r="G22" s="1" t="s">
        <v>31</v>
      </c>
      <c r="H22" s="2" t="s">
        <v>85</v>
      </c>
      <c r="I22" s="1" t="s">
        <v>198</v>
      </c>
      <c r="K22" s="34" t="s">
        <v>23</v>
      </c>
      <c r="R22" s="9" t="s">
        <v>26</v>
      </c>
      <c r="S22" s="2" t="s">
        <v>86</v>
      </c>
      <c r="U22" s="3">
        <v>3</v>
      </c>
      <c r="V22" s="1" t="s">
        <v>47</v>
      </c>
    </row>
    <row r="23" spans="1:22" ht="12.75">
      <c r="A23" s="135"/>
      <c r="B23" s="1" t="s">
        <v>87</v>
      </c>
      <c r="C23" s="1">
        <v>1</v>
      </c>
      <c r="D23" s="20">
        <v>4</v>
      </c>
      <c r="E23" s="7">
        <f t="shared" si="1"/>
        <v>4</v>
      </c>
      <c r="F23" s="1" t="s">
        <v>30</v>
      </c>
      <c r="G23" s="1" t="s">
        <v>38</v>
      </c>
      <c r="H23" s="2" t="s">
        <v>88</v>
      </c>
      <c r="I23" s="1" t="s">
        <v>198</v>
      </c>
      <c r="K23" s="34" t="s">
        <v>23</v>
      </c>
      <c r="R23" s="9" t="s">
        <v>26</v>
      </c>
      <c r="S23" s="2" t="s">
        <v>89</v>
      </c>
      <c r="T23" s="36" t="s">
        <v>90</v>
      </c>
      <c r="U23" s="3">
        <v>3</v>
      </c>
      <c r="V23" s="1" t="s">
        <v>91</v>
      </c>
    </row>
    <row r="24" spans="1:22" ht="51">
      <c r="A24" s="135"/>
      <c r="B24" s="1" t="s">
        <v>92</v>
      </c>
      <c r="C24" s="1">
        <v>2</v>
      </c>
      <c r="D24" s="20">
        <v>3</v>
      </c>
      <c r="E24" s="7">
        <f t="shared" si="1"/>
        <v>6</v>
      </c>
      <c r="F24" s="1" t="s">
        <v>63</v>
      </c>
      <c r="G24" s="6" t="s">
        <v>93</v>
      </c>
      <c r="H24" s="2" t="s">
        <v>94</v>
      </c>
      <c r="I24" s="2" t="s">
        <v>423</v>
      </c>
      <c r="K24" s="34" t="s">
        <v>23</v>
      </c>
      <c r="R24" s="9" t="s">
        <v>26</v>
      </c>
      <c r="S24" s="2" t="s">
        <v>95</v>
      </c>
      <c r="T24" s="35" t="s">
        <v>96</v>
      </c>
      <c r="U24" s="3">
        <v>6</v>
      </c>
      <c r="V24" s="1" t="s">
        <v>97</v>
      </c>
    </row>
    <row r="25" spans="1:22" ht="38.25">
      <c r="A25" s="136"/>
      <c r="B25" s="1" t="s">
        <v>98</v>
      </c>
      <c r="C25" s="1">
        <v>1</v>
      </c>
      <c r="D25" s="1">
        <v>1</v>
      </c>
      <c r="E25" s="7">
        <f t="shared" si="1"/>
        <v>1</v>
      </c>
      <c r="F25" s="1" t="s">
        <v>30</v>
      </c>
      <c r="G25" s="1" t="s">
        <v>38</v>
      </c>
      <c r="H25" s="2" t="s">
        <v>99</v>
      </c>
      <c r="I25" s="1" t="s">
        <v>100</v>
      </c>
      <c r="K25" s="34" t="s">
        <v>66</v>
      </c>
      <c r="R25" s="9" t="s">
        <v>26</v>
      </c>
      <c r="S25" s="2" t="s">
        <v>101</v>
      </c>
      <c r="T25" s="35" t="s">
        <v>102</v>
      </c>
      <c r="U25" s="3">
        <v>4</v>
      </c>
      <c r="V25" s="2" t="s">
        <v>103</v>
      </c>
    </row>
    <row r="26" spans="1:22" ht="12.75">
      <c r="A26" s="23" t="s">
        <v>105</v>
      </c>
      <c r="B26" s="1" t="s">
        <v>106</v>
      </c>
      <c r="C26" s="1">
        <v>1</v>
      </c>
      <c r="D26" s="1">
        <v>1</v>
      </c>
      <c r="E26" s="7">
        <f>D26*C26</f>
        <v>1</v>
      </c>
      <c r="F26" s="1" t="s">
        <v>107</v>
      </c>
      <c r="G26" s="1" t="s">
        <v>20</v>
      </c>
      <c r="H26" s="2" t="s">
        <v>21</v>
      </c>
      <c r="K26" s="34" t="s">
        <v>23</v>
      </c>
      <c r="R26" s="19" t="s">
        <v>33</v>
      </c>
      <c r="S26" s="6" t="s">
        <v>108</v>
      </c>
      <c r="U26" s="3">
        <v>1</v>
      </c>
      <c r="V26" s="1" t="s">
        <v>104</v>
      </c>
    </row>
    <row r="27" spans="1:22" ht="12.75">
      <c r="A27" s="132" t="s">
        <v>109</v>
      </c>
      <c r="B27" s="1" t="s">
        <v>110</v>
      </c>
      <c r="C27" s="1">
        <v>1</v>
      </c>
      <c r="D27" s="1">
        <v>1</v>
      </c>
      <c r="E27" s="7">
        <f>D27*C27</f>
        <v>1</v>
      </c>
      <c r="F27" s="1" t="s">
        <v>30</v>
      </c>
      <c r="G27" s="1" t="s">
        <v>20</v>
      </c>
      <c r="H27" s="2" t="s">
        <v>21</v>
      </c>
      <c r="K27" s="34" t="s">
        <v>23</v>
      </c>
      <c r="R27" s="19" t="s">
        <v>33</v>
      </c>
      <c r="S27" s="6"/>
      <c r="U27" s="3">
        <v>1</v>
      </c>
      <c r="V27" s="1" t="s">
        <v>74</v>
      </c>
    </row>
    <row r="28" spans="1:22" ht="12.75">
      <c r="A28" s="132"/>
      <c r="B28" s="1" t="s">
        <v>111</v>
      </c>
      <c r="C28" s="1">
        <v>1</v>
      </c>
      <c r="D28" s="1">
        <v>1</v>
      </c>
      <c r="E28" s="7">
        <f>D28*C28</f>
        <v>1</v>
      </c>
      <c r="F28" s="1" t="s">
        <v>30</v>
      </c>
      <c r="G28" s="1" t="s">
        <v>38</v>
      </c>
      <c r="I28" s="18" t="s">
        <v>112</v>
      </c>
      <c r="K28" s="34" t="s">
        <v>23</v>
      </c>
      <c r="R28" s="19" t="s">
        <v>33</v>
      </c>
      <c r="T28" s="36" t="s">
        <v>113</v>
      </c>
      <c r="U28" s="3">
        <v>2</v>
      </c>
      <c r="V28" s="25" t="s">
        <v>114</v>
      </c>
    </row>
    <row r="29" spans="1:22" ht="25.5">
      <c r="A29" s="137" t="s">
        <v>345</v>
      </c>
      <c r="B29" s="1" t="s">
        <v>115</v>
      </c>
      <c r="C29" s="1">
        <v>2</v>
      </c>
      <c r="D29" s="1">
        <v>2</v>
      </c>
      <c r="E29" s="7">
        <f>D29*C29</f>
        <v>4</v>
      </c>
      <c r="F29" s="1" t="s">
        <v>63</v>
      </c>
      <c r="G29" s="6" t="s">
        <v>93</v>
      </c>
      <c r="H29" s="2" t="s">
        <v>94</v>
      </c>
      <c r="K29" s="34" t="s">
        <v>66</v>
      </c>
      <c r="R29" s="19" t="s">
        <v>33</v>
      </c>
      <c r="S29" s="26"/>
      <c r="U29" s="3">
        <v>6</v>
      </c>
      <c r="V29" s="25" t="s">
        <v>116</v>
      </c>
    </row>
    <row r="30" spans="1:22" ht="12.75">
      <c r="A30" s="138"/>
      <c r="B30" s="1" t="s">
        <v>120</v>
      </c>
      <c r="C30" s="1">
        <v>1</v>
      </c>
      <c r="D30" s="1">
        <v>2</v>
      </c>
      <c r="E30" s="7">
        <f aca="true" t="shared" si="2" ref="E30:E35">D30*C30</f>
        <v>2</v>
      </c>
      <c r="F30" s="1" t="s">
        <v>107</v>
      </c>
      <c r="G30" s="1" t="s">
        <v>38</v>
      </c>
      <c r="K30" s="34" t="s">
        <v>66</v>
      </c>
      <c r="R30" s="19" t="s">
        <v>33</v>
      </c>
      <c r="S30" s="2" t="s">
        <v>40</v>
      </c>
      <c r="U30" s="3">
        <v>5</v>
      </c>
      <c r="V30" s="25" t="s">
        <v>121</v>
      </c>
    </row>
    <row r="31" spans="1:22" ht="25.5">
      <c r="A31" s="138"/>
      <c r="B31" s="1" t="s">
        <v>122</v>
      </c>
      <c r="C31" s="1">
        <v>2</v>
      </c>
      <c r="D31" s="1">
        <v>1</v>
      </c>
      <c r="E31" s="7">
        <f t="shared" si="2"/>
        <v>2</v>
      </c>
      <c r="F31" s="1" t="s">
        <v>63</v>
      </c>
      <c r="G31" s="6" t="s">
        <v>93</v>
      </c>
      <c r="H31" s="2" t="s">
        <v>94</v>
      </c>
      <c r="K31" s="34" t="s">
        <v>66</v>
      </c>
      <c r="R31" s="19" t="s">
        <v>33</v>
      </c>
      <c r="S31" s="24" t="s">
        <v>123</v>
      </c>
      <c r="U31" s="3">
        <v>6</v>
      </c>
      <c r="V31" s="25" t="s">
        <v>116</v>
      </c>
    </row>
    <row r="32" spans="1:22" ht="12.75">
      <c r="A32" s="138"/>
      <c r="B32" s="1" t="s">
        <v>125</v>
      </c>
      <c r="C32" s="1">
        <v>1</v>
      </c>
      <c r="D32" s="1">
        <v>1</v>
      </c>
      <c r="E32" s="7">
        <f t="shared" si="2"/>
        <v>1</v>
      </c>
      <c r="F32" s="1" t="s">
        <v>30</v>
      </c>
      <c r="G32" s="1" t="s">
        <v>38</v>
      </c>
      <c r="K32" s="34" t="s">
        <v>126</v>
      </c>
      <c r="R32" s="19" t="s">
        <v>33</v>
      </c>
      <c r="S32" s="27"/>
      <c r="U32" s="3">
        <v>3</v>
      </c>
      <c r="V32" s="25" t="s">
        <v>127</v>
      </c>
    </row>
    <row r="33" spans="1:22" ht="12.75">
      <c r="A33" s="138"/>
      <c r="B33" s="1" t="s">
        <v>128</v>
      </c>
      <c r="C33" s="1">
        <v>2</v>
      </c>
      <c r="D33" s="1">
        <v>1</v>
      </c>
      <c r="E33" s="7">
        <f t="shared" si="2"/>
        <v>2</v>
      </c>
      <c r="F33" s="1" t="s">
        <v>30</v>
      </c>
      <c r="G33" s="1" t="s">
        <v>31</v>
      </c>
      <c r="K33" s="34" t="s">
        <v>23</v>
      </c>
      <c r="R33" s="19" t="s">
        <v>33</v>
      </c>
      <c r="U33" s="3">
        <v>3</v>
      </c>
      <c r="V33" s="25" t="s">
        <v>104</v>
      </c>
    </row>
    <row r="34" spans="1:22" ht="25.5">
      <c r="A34" s="138"/>
      <c r="B34" s="1" t="s">
        <v>129</v>
      </c>
      <c r="C34" s="28">
        <v>1</v>
      </c>
      <c r="D34" s="1">
        <v>1</v>
      </c>
      <c r="E34" s="7">
        <f t="shared" si="2"/>
        <v>1</v>
      </c>
      <c r="F34" s="28" t="s">
        <v>63</v>
      </c>
      <c r="G34" s="7" t="s">
        <v>64</v>
      </c>
      <c r="K34" s="34" t="s">
        <v>66</v>
      </c>
      <c r="R34" s="19" t="s">
        <v>33</v>
      </c>
      <c r="S34" s="6" t="s">
        <v>130</v>
      </c>
      <c r="U34" s="3">
        <v>4</v>
      </c>
      <c r="V34" s="25" t="s">
        <v>131</v>
      </c>
    </row>
    <row r="35" spans="1:22" ht="12.75">
      <c r="A35" s="139"/>
      <c r="B35" s="1" t="s">
        <v>132</v>
      </c>
      <c r="C35" s="1">
        <v>2</v>
      </c>
      <c r="D35" s="1">
        <v>1</v>
      </c>
      <c r="E35" s="7">
        <f t="shared" si="2"/>
        <v>2</v>
      </c>
      <c r="F35" s="1" t="s">
        <v>30</v>
      </c>
      <c r="G35" s="1" t="s">
        <v>31</v>
      </c>
      <c r="K35" s="34" t="s">
        <v>23</v>
      </c>
      <c r="R35" s="19" t="s">
        <v>33</v>
      </c>
      <c r="U35" s="3">
        <v>3</v>
      </c>
      <c r="V35" s="25" t="s">
        <v>104</v>
      </c>
    </row>
    <row r="36" spans="1:21" ht="25.5">
      <c r="A36" s="21" t="s">
        <v>133</v>
      </c>
      <c r="B36" s="1" t="s">
        <v>134</v>
      </c>
      <c r="C36" s="1">
        <v>3</v>
      </c>
      <c r="D36" s="28">
        <v>1</v>
      </c>
      <c r="E36" s="7">
        <f aca="true" t="shared" si="3" ref="E36:E44">D36*C36</f>
        <v>3</v>
      </c>
      <c r="F36" s="28" t="s">
        <v>72</v>
      </c>
      <c r="G36" s="7" t="s">
        <v>31</v>
      </c>
      <c r="H36" s="2" t="s">
        <v>135</v>
      </c>
      <c r="I36" s="2" t="s">
        <v>136</v>
      </c>
      <c r="K36" s="34" t="s">
        <v>137</v>
      </c>
      <c r="R36" s="19" t="s">
        <v>33</v>
      </c>
      <c r="S36" s="2" t="s">
        <v>138</v>
      </c>
      <c r="T36" s="36" t="s">
        <v>139</v>
      </c>
      <c r="U36" s="3">
        <v>5</v>
      </c>
    </row>
    <row r="37" spans="1:22" ht="12.75">
      <c r="A37" s="132" t="s">
        <v>140</v>
      </c>
      <c r="B37" s="1" t="s">
        <v>141</v>
      </c>
      <c r="C37" s="28">
        <v>1</v>
      </c>
      <c r="D37" s="28">
        <v>1</v>
      </c>
      <c r="E37" s="7">
        <f t="shared" si="3"/>
        <v>1</v>
      </c>
      <c r="F37" s="1" t="s">
        <v>30</v>
      </c>
      <c r="G37" s="2" t="s">
        <v>20</v>
      </c>
      <c r="H37" s="2" t="s">
        <v>142</v>
      </c>
      <c r="K37" s="34" t="s">
        <v>23</v>
      </c>
      <c r="R37" s="19" t="s">
        <v>33</v>
      </c>
      <c r="S37" s="6" t="s">
        <v>143</v>
      </c>
      <c r="T37" s="36" t="s">
        <v>144</v>
      </c>
      <c r="U37" s="3">
        <v>1</v>
      </c>
      <c r="V37" s="1" t="s">
        <v>104</v>
      </c>
    </row>
    <row r="38" spans="1:22" ht="12.75">
      <c r="A38" s="132"/>
      <c r="B38" s="1" t="s">
        <v>145</v>
      </c>
      <c r="C38" s="28">
        <v>2</v>
      </c>
      <c r="D38" s="28">
        <v>2</v>
      </c>
      <c r="E38" s="7">
        <f t="shared" si="3"/>
        <v>4</v>
      </c>
      <c r="F38" s="1" t="s">
        <v>72</v>
      </c>
      <c r="G38" s="1" t="s">
        <v>31</v>
      </c>
      <c r="K38" s="34" t="s">
        <v>66</v>
      </c>
      <c r="R38" s="19" t="s">
        <v>33</v>
      </c>
      <c r="S38" s="6" t="s">
        <v>146</v>
      </c>
      <c r="T38" s="36" t="s">
        <v>147</v>
      </c>
      <c r="U38" s="29">
        <v>5</v>
      </c>
      <c r="V38" s="1" t="s">
        <v>39</v>
      </c>
    </row>
    <row r="39" spans="1:22" ht="12.75">
      <c r="A39" s="132"/>
      <c r="B39" s="1" t="s">
        <v>148</v>
      </c>
      <c r="C39" s="1">
        <v>2</v>
      </c>
      <c r="D39" s="1">
        <v>0</v>
      </c>
      <c r="E39" s="7">
        <f t="shared" si="3"/>
        <v>0</v>
      </c>
      <c r="F39" s="1" t="s">
        <v>63</v>
      </c>
      <c r="G39" s="7" t="s">
        <v>149</v>
      </c>
      <c r="H39" s="2" t="s">
        <v>65</v>
      </c>
      <c r="K39" s="34" t="s">
        <v>66</v>
      </c>
      <c r="R39" s="19" t="s">
        <v>33</v>
      </c>
      <c r="S39" s="24" t="s">
        <v>150</v>
      </c>
      <c r="U39" s="3">
        <v>0</v>
      </c>
      <c r="V39" s="25" t="s">
        <v>39</v>
      </c>
    </row>
    <row r="40" spans="1:22" ht="12.75">
      <c r="A40" s="132"/>
      <c r="B40" s="1" t="s">
        <v>151</v>
      </c>
      <c r="C40" s="28">
        <v>1</v>
      </c>
      <c r="D40" s="20">
        <v>0</v>
      </c>
      <c r="E40" s="7">
        <f t="shared" si="3"/>
        <v>0</v>
      </c>
      <c r="F40" s="1" t="s">
        <v>30</v>
      </c>
      <c r="G40" s="1" t="s">
        <v>20</v>
      </c>
      <c r="K40" s="34" t="s">
        <v>66</v>
      </c>
      <c r="R40" s="19" t="s">
        <v>33</v>
      </c>
      <c r="S40" s="6" t="s">
        <v>152</v>
      </c>
      <c r="U40" s="3">
        <v>5</v>
      </c>
      <c r="V40" s="1" t="s">
        <v>97</v>
      </c>
    </row>
    <row r="41" spans="1:22" ht="12.75">
      <c r="A41" s="132"/>
      <c r="B41" s="1" t="s">
        <v>153</v>
      </c>
      <c r="C41" s="1">
        <v>2</v>
      </c>
      <c r="D41" s="1">
        <v>1</v>
      </c>
      <c r="E41" s="7">
        <f t="shared" si="3"/>
        <v>2</v>
      </c>
      <c r="F41" s="1" t="s">
        <v>30</v>
      </c>
      <c r="G41" s="1" t="s">
        <v>31</v>
      </c>
      <c r="K41" s="34" t="s">
        <v>23</v>
      </c>
      <c r="R41" s="19" t="s">
        <v>33</v>
      </c>
      <c r="U41" s="3">
        <v>3</v>
      </c>
      <c r="V41" s="1" t="s">
        <v>154</v>
      </c>
    </row>
    <row r="42" spans="1:22" ht="12.75">
      <c r="A42" s="132"/>
      <c r="B42" s="1" t="s">
        <v>155</v>
      </c>
      <c r="C42" s="28">
        <v>1</v>
      </c>
      <c r="D42" s="1">
        <v>1</v>
      </c>
      <c r="E42" s="7">
        <f t="shared" si="3"/>
        <v>1</v>
      </c>
      <c r="F42" s="28" t="s">
        <v>30</v>
      </c>
      <c r="G42" s="1" t="s">
        <v>38</v>
      </c>
      <c r="K42" s="34" t="s">
        <v>23</v>
      </c>
      <c r="R42" s="19" t="s">
        <v>33</v>
      </c>
      <c r="S42" s="2" t="s">
        <v>40</v>
      </c>
      <c r="T42" s="36" t="s">
        <v>156</v>
      </c>
      <c r="U42" s="3">
        <v>3</v>
      </c>
      <c r="V42" s="1" t="s">
        <v>157</v>
      </c>
    </row>
    <row r="43" spans="1:22" ht="25.5">
      <c r="A43" s="132" t="s">
        <v>159</v>
      </c>
      <c r="B43" s="1" t="s">
        <v>160</v>
      </c>
      <c r="C43" s="1">
        <v>2</v>
      </c>
      <c r="D43" s="1">
        <v>1</v>
      </c>
      <c r="E43" s="7">
        <f t="shared" si="3"/>
        <v>2</v>
      </c>
      <c r="F43" s="2" t="s">
        <v>117</v>
      </c>
      <c r="G43" s="6" t="s">
        <v>118</v>
      </c>
      <c r="H43" s="2" t="s">
        <v>119</v>
      </c>
      <c r="K43" s="34" t="s">
        <v>66</v>
      </c>
      <c r="R43" s="19" t="s">
        <v>33</v>
      </c>
      <c r="U43" s="3">
        <v>4</v>
      </c>
      <c r="V43" s="1" t="s">
        <v>124</v>
      </c>
    </row>
    <row r="44" spans="1:22" ht="12.75">
      <c r="A44" s="132"/>
      <c r="B44" s="1" t="s">
        <v>161</v>
      </c>
      <c r="C44" s="1">
        <v>1</v>
      </c>
      <c r="D44" s="1">
        <v>1</v>
      </c>
      <c r="E44" s="7">
        <f t="shared" si="3"/>
        <v>1</v>
      </c>
      <c r="F44" s="1" t="s">
        <v>30</v>
      </c>
      <c r="G44" s="1" t="s">
        <v>20</v>
      </c>
      <c r="H44" s="2" t="s">
        <v>21</v>
      </c>
      <c r="K44" s="34" t="s">
        <v>23</v>
      </c>
      <c r="R44" s="19" t="s">
        <v>33</v>
      </c>
      <c r="S44" s="24" t="s">
        <v>158</v>
      </c>
      <c r="U44" s="3">
        <v>2</v>
      </c>
      <c r="V44" s="1" t="s">
        <v>104</v>
      </c>
    </row>
    <row r="45" spans="1:21" ht="12.75">
      <c r="A45" s="22" t="s">
        <v>199</v>
      </c>
      <c r="E45" s="22">
        <f>SUBTOTAL(109,E9:E44)</f>
        <v>78</v>
      </c>
      <c r="F45" s="5"/>
      <c r="S45" s="24"/>
      <c r="U45" s="3">
        <v>0</v>
      </c>
    </row>
    <row r="46" spans="1:21" ht="12.75">
      <c r="A46" s="134" t="s">
        <v>162</v>
      </c>
      <c r="B46" s="1" t="s">
        <v>163</v>
      </c>
      <c r="C46" s="1">
        <v>1</v>
      </c>
      <c r="D46" s="1">
        <v>3</v>
      </c>
      <c r="E46" s="7">
        <v>0</v>
      </c>
      <c r="F46" s="1" t="s">
        <v>30</v>
      </c>
      <c r="G46" s="1" t="s">
        <v>20</v>
      </c>
      <c r="H46" s="2" t="s">
        <v>21</v>
      </c>
      <c r="I46" s="6" t="s">
        <v>164</v>
      </c>
      <c r="K46" s="34" t="s">
        <v>23</v>
      </c>
      <c r="R46" s="30"/>
      <c r="S46" s="24" t="s">
        <v>165</v>
      </c>
      <c r="T46" s="36" t="s">
        <v>166</v>
      </c>
      <c r="U46" s="3">
        <v>0</v>
      </c>
    </row>
    <row r="47" spans="1:22" ht="12.75" customHeight="1" hidden="1">
      <c r="A47" s="141"/>
      <c r="B47" s="1" t="s">
        <v>167</v>
      </c>
      <c r="C47" s="1">
        <v>1</v>
      </c>
      <c r="D47" s="28">
        <v>3</v>
      </c>
      <c r="E47" s="7">
        <v>0</v>
      </c>
      <c r="F47" s="1" t="s">
        <v>30</v>
      </c>
      <c r="G47" s="1" t="s">
        <v>20</v>
      </c>
      <c r="H47" s="2" t="s">
        <v>21</v>
      </c>
      <c r="I47" s="6" t="s">
        <v>164</v>
      </c>
      <c r="K47" s="34" t="s">
        <v>23</v>
      </c>
      <c r="R47" s="30" t="s">
        <v>168</v>
      </c>
      <c r="S47" s="24" t="s">
        <v>165</v>
      </c>
      <c r="U47" s="3">
        <v>0</v>
      </c>
      <c r="V47" s="1" t="s">
        <v>169</v>
      </c>
    </row>
    <row r="48" spans="1:22" ht="33.75">
      <c r="A48" s="141"/>
      <c r="B48" s="1" t="s">
        <v>371</v>
      </c>
      <c r="C48" s="1">
        <v>1</v>
      </c>
      <c r="D48" s="28">
        <v>3</v>
      </c>
      <c r="E48" s="7">
        <f>D48*C48</f>
        <v>3</v>
      </c>
      <c r="F48" s="1" t="s">
        <v>63</v>
      </c>
      <c r="G48" s="7" t="s">
        <v>64</v>
      </c>
      <c r="H48" s="2" t="s">
        <v>65</v>
      </c>
      <c r="I48" s="1" t="s">
        <v>414</v>
      </c>
      <c r="K48" s="34" t="s">
        <v>126</v>
      </c>
      <c r="L48" s="1" t="s">
        <v>406</v>
      </c>
      <c r="M48" s="122" t="s">
        <v>390</v>
      </c>
      <c r="R48" s="30" t="s">
        <v>168</v>
      </c>
      <c r="S48" s="28" t="s">
        <v>373</v>
      </c>
      <c r="U48" s="3">
        <v>2</v>
      </c>
      <c r="V48" s="1" t="s">
        <v>393</v>
      </c>
    </row>
    <row r="49" spans="1:22" ht="33.75">
      <c r="A49" s="141"/>
      <c r="B49" s="1" t="s">
        <v>372</v>
      </c>
      <c r="C49" s="1">
        <v>1</v>
      </c>
      <c r="D49" s="28">
        <v>3</v>
      </c>
      <c r="E49" s="7">
        <f>D49*C49</f>
        <v>3</v>
      </c>
      <c r="F49" s="1" t="s">
        <v>63</v>
      </c>
      <c r="G49" s="7" t="s">
        <v>64</v>
      </c>
      <c r="H49" s="2" t="s">
        <v>65</v>
      </c>
      <c r="I49" s="1" t="s">
        <v>414</v>
      </c>
      <c r="K49" s="34" t="s">
        <v>126</v>
      </c>
      <c r="L49" s="1" t="s">
        <v>406</v>
      </c>
      <c r="M49" s="122" t="s">
        <v>390</v>
      </c>
      <c r="R49" s="30" t="s">
        <v>168</v>
      </c>
      <c r="S49" s="28" t="s">
        <v>373</v>
      </c>
      <c r="U49" s="3">
        <v>2</v>
      </c>
      <c r="V49" s="1" t="s">
        <v>393</v>
      </c>
    </row>
    <row r="50" spans="1:22" ht="25.5">
      <c r="A50" s="141"/>
      <c r="B50" s="1" t="s">
        <v>420</v>
      </c>
      <c r="C50" s="1">
        <v>2</v>
      </c>
      <c r="D50" s="28">
        <v>3</v>
      </c>
      <c r="E50" s="7">
        <f>D50*C50</f>
        <v>6</v>
      </c>
      <c r="F50" s="1" t="s">
        <v>72</v>
      </c>
      <c r="G50" s="7" t="s">
        <v>31</v>
      </c>
      <c r="H50" s="2" t="s">
        <v>171</v>
      </c>
      <c r="I50" s="1" t="s">
        <v>397</v>
      </c>
      <c r="K50" s="34" t="s">
        <v>66</v>
      </c>
      <c r="L50" s="2" t="s">
        <v>391</v>
      </c>
      <c r="R50" s="30" t="s">
        <v>168</v>
      </c>
      <c r="S50" s="24" t="s">
        <v>375</v>
      </c>
      <c r="T50" s="35" t="s">
        <v>172</v>
      </c>
      <c r="U50" s="3">
        <v>5</v>
      </c>
      <c r="V50" s="1" t="s">
        <v>173</v>
      </c>
    </row>
    <row r="51" spans="1:22" ht="12.75">
      <c r="A51" s="141"/>
      <c r="B51" s="1" t="s">
        <v>410</v>
      </c>
      <c r="C51" s="1">
        <v>1</v>
      </c>
      <c r="D51" s="28">
        <v>1</v>
      </c>
      <c r="E51" s="7">
        <f>D51*C51</f>
        <v>1</v>
      </c>
      <c r="F51" s="1" t="s">
        <v>30</v>
      </c>
      <c r="G51" s="7" t="s">
        <v>20</v>
      </c>
      <c r="H51" s="2" t="s">
        <v>411</v>
      </c>
      <c r="I51" s="1" t="s">
        <v>412</v>
      </c>
      <c r="K51" s="34" t="s">
        <v>23</v>
      </c>
      <c r="M51" s="1" t="s">
        <v>377</v>
      </c>
      <c r="R51" s="30" t="s">
        <v>168</v>
      </c>
      <c r="S51" s="28" t="s">
        <v>413</v>
      </c>
      <c r="U51" s="3">
        <v>1</v>
      </c>
      <c r="V51" s="1" t="s">
        <v>418</v>
      </c>
    </row>
    <row r="52" spans="1:21" ht="12.75" customHeight="1" hidden="1">
      <c r="A52" s="124"/>
      <c r="B52" s="1" t="s">
        <v>175</v>
      </c>
      <c r="C52" s="1">
        <v>2</v>
      </c>
      <c r="D52" s="20">
        <v>0</v>
      </c>
      <c r="E52" s="7">
        <f>D52*C52</f>
        <v>0</v>
      </c>
      <c r="F52" s="1" t="s">
        <v>72</v>
      </c>
      <c r="G52" s="1" t="s">
        <v>31</v>
      </c>
      <c r="I52" s="1" t="s">
        <v>176</v>
      </c>
      <c r="K52" s="34" t="s">
        <v>23</v>
      </c>
      <c r="R52" s="31" t="s">
        <v>174</v>
      </c>
      <c r="S52" s="24" t="s">
        <v>374</v>
      </c>
      <c r="T52" s="36" t="s">
        <v>25</v>
      </c>
      <c r="U52" s="3">
        <v>5</v>
      </c>
    </row>
    <row r="53" spans="1:21" ht="12.75" hidden="1">
      <c r="A53" s="1" t="s">
        <v>177</v>
      </c>
      <c r="B53" s="1" t="s">
        <v>178</v>
      </c>
      <c r="C53" s="1">
        <v>1</v>
      </c>
      <c r="D53" s="20">
        <v>7</v>
      </c>
      <c r="E53" s="7">
        <v>0</v>
      </c>
      <c r="F53" s="1" t="s">
        <v>30</v>
      </c>
      <c r="G53" s="1" t="s">
        <v>20</v>
      </c>
      <c r="I53" s="6" t="s">
        <v>164</v>
      </c>
      <c r="K53" s="34" t="s">
        <v>23</v>
      </c>
      <c r="R53" s="32" t="s">
        <v>179</v>
      </c>
      <c r="S53" s="24" t="s">
        <v>165</v>
      </c>
      <c r="T53" s="36" t="s">
        <v>370</v>
      </c>
      <c r="U53" s="3">
        <v>0</v>
      </c>
    </row>
    <row r="54" spans="1:22" ht="12" customHeight="1">
      <c r="A54" s="140" t="s">
        <v>180</v>
      </c>
      <c r="B54" s="1" t="s">
        <v>181</v>
      </c>
      <c r="C54" s="1">
        <v>1</v>
      </c>
      <c r="D54" s="28">
        <v>2</v>
      </c>
      <c r="E54" s="7">
        <f aca="true" t="shared" si="4" ref="E54:E64">D54*C54</f>
        <v>2</v>
      </c>
      <c r="F54" s="1" t="s">
        <v>30</v>
      </c>
      <c r="G54" s="1" t="s">
        <v>20</v>
      </c>
      <c r="H54" s="2" t="s">
        <v>398</v>
      </c>
      <c r="I54" s="6" t="s">
        <v>376</v>
      </c>
      <c r="K54" s="34" t="s">
        <v>23</v>
      </c>
      <c r="M54" s="1" t="s">
        <v>377</v>
      </c>
      <c r="R54" s="32" t="s">
        <v>179</v>
      </c>
      <c r="S54" s="24"/>
      <c r="U54" s="3">
        <v>2</v>
      </c>
      <c r="V54" s="1" t="s">
        <v>419</v>
      </c>
    </row>
    <row r="55" spans="1:21" ht="12.75">
      <c r="A55" s="140"/>
      <c r="B55" s="1" t="s">
        <v>182</v>
      </c>
      <c r="C55" s="1">
        <v>1</v>
      </c>
      <c r="D55" s="28">
        <v>1</v>
      </c>
      <c r="E55" s="7">
        <f t="shared" si="4"/>
        <v>1</v>
      </c>
      <c r="F55" s="1" t="s">
        <v>30</v>
      </c>
      <c r="G55" s="1" t="s">
        <v>20</v>
      </c>
      <c r="H55" s="2" t="s">
        <v>399</v>
      </c>
      <c r="I55" s="6" t="s">
        <v>378</v>
      </c>
      <c r="K55" s="34" t="s">
        <v>23</v>
      </c>
      <c r="M55" s="1" t="s">
        <v>183</v>
      </c>
      <c r="R55" s="32" t="s">
        <v>179</v>
      </c>
      <c r="S55" s="24"/>
      <c r="U55" s="3">
        <v>2</v>
      </c>
    </row>
    <row r="56" spans="1:22" ht="25.5">
      <c r="A56" s="131"/>
      <c r="B56" s="1" t="s">
        <v>184</v>
      </c>
      <c r="C56" s="1">
        <v>2</v>
      </c>
      <c r="D56" s="28">
        <v>3</v>
      </c>
      <c r="E56" s="7">
        <f t="shared" si="4"/>
        <v>6</v>
      </c>
      <c r="F56" s="1" t="s">
        <v>185</v>
      </c>
      <c r="G56" s="1" t="s">
        <v>31</v>
      </c>
      <c r="H56" s="2" t="s">
        <v>400</v>
      </c>
      <c r="I56" s="1" t="s">
        <v>378</v>
      </c>
      <c r="K56" s="34" t="s">
        <v>66</v>
      </c>
      <c r="L56" s="2" t="s">
        <v>389</v>
      </c>
      <c r="M56" s="1" t="s">
        <v>388</v>
      </c>
      <c r="R56" s="32" t="s">
        <v>179</v>
      </c>
      <c r="S56" s="24" t="s">
        <v>387</v>
      </c>
      <c r="U56" s="3">
        <v>4</v>
      </c>
      <c r="V56" s="1" t="s">
        <v>124</v>
      </c>
    </row>
    <row r="57" spans="1:22" ht="33.75">
      <c r="A57" s="131"/>
      <c r="B57" s="1" t="s">
        <v>186</v>
      </c>
      <c r="C57" s="1">
        <v>1</v>
      </c>
      <c r="D57" s="28">
        <v>1</v>
      </c>
      <c r="E57" s="7">
        <f t="shared" si="4"/>
        <v>1</v>
      </c>
      <c r="F57" s="1" t="s">
        <v>63</v>
      </c>
      <c r="G57" s="7" t="s">
        <v>64</v>
      </c>
      <c r="H57" s="2" t="s">
        <v>65</v>
      </c>
      <c r="I57" s="1" t="s">
        <v>379</v>
      </c>
      <c r="K57" s="34" t="s">
        <v>66</v>
      </c>
      <c r="L57" s="1" t="s">
        <v>406</v>
      </c>
      <c r="M57" s="122" t="s">
        <v>390</v>
      </c>
      <c r="R57" s="32" t="s">
        <v>179</v>
      </c>
      <c r="S57" s="24"/>
      <c r="U57" s="3">
        <v>4</v>
      </c>
      <c r="V57" s="1" t="s">
        <v>124</v>
      </c>
    </row>
    <row r="58" spans="1:22" ht="25.5">
      <c r="A58" s="131"/>
      <c r="B58" s="1" t="s">
        <v>187</v>
      </c>
      <c r="C58" s="1">
        <v>2</v>
      </c>
      <c r="D58" s="28">
        <v>1</v>
      </c>
      <c r="E58" s="7">
        <f t="shared" si="4"/>
        <v>2</v>
      </c>
      <c r="F58" s="1" t="s">
        <v>72</v>
      </c>
      <c r="G58" s="7" t="s">
        <v>31</v>
      </c>
      <c r="H58" s="2" t="s">
        <v>380</v>
      </c>
      <c r="I58" s="1" t="s">
        <v>381</v>
      </c>
      <c r="K58" s="34" t="s">
        <v>66</v>
      </c>
      <c r="L58" s="2" t="s">
        <v>391</v>
      </c>
      <c r="R58" s="32" t="s">
        <v>179</v>
      </c>
      <c r="S58" s="28" t="s">
        <v>386</v>
      </c>
      <c r="U58" s="3">
        <v>4</v>
      </c>
      <c r="V58" s="1" t="s">
        <v>173</v>
      </c>
    </row>
    <row r="59" spans="1:21" ht="12.75" hidden="1">
      <c r="A59" s="131"/>
      <c r="B59" s="1" t="s">
        <v>188</v>
      </c>
      <c r="C59" s="1">
        <v>1</v>
      </c>
      <c r="D59" s="28">
        <v>1</v>
      </c>
      <c r="E59" s="7">
        <v>0</v>
      </c>
      <c r="F59" s="1" t="s">
        <v>189</v>
      </c>
      <c r="G59" s="7" t="s">
        <v>20</v>
      </c>
      <c r="M59" s="1" t="s">
        <v>190</v>
      </c>
      <c r="R59" s="32" t="s">
        <v>179</v>
      </c>
      <c r="S59" s="24" t="s">
        <v>407</v>
      </c>
      <c r="U59" s="3">
        <v>0</v>
      </c>
    </row>
    <row r="60" spans="1:22" ht="33.75">
      <c r="A60" s="131"/>
      <c r="B60" s="1" t="s">
        <v>191</v>
      </c>
      <c r="C60" s="1">
        <v>1</v>
      </c>
      <c r="D60" s="28">
        <v>1</v>
      </c>
      <c r="E60" s="7">
        <f t="shared" si="4"/>
        <v>1</v>
      </c>
      <c r="F60" s="1" t="s">
        <v>30</v>
      </c>
      <c r="G60" s="7" t="s">
        <v>20</v>
      </c>
      <c r="H60" s="2" t="s">
        <v>401</v>
      </c>
      <c r="I60" s="1" t="s">
        <v>384</v>
      </c>
      <c r="K60" s="34" t="s">
        <v>66</v>
      </c>
      <c r="L60" s="122" t="s">
        <v>383</v>
      </c>
      <c r="M60" s="1" t="s">
        <v>382</v>
      </c>
      <c r="R60" s="32" t="s">
        <v>179</v>
      </c>
      <c r="S60" s="24"/>
      <c r="U60" s="3">
        <v>3</v>
      </c>
      <c r="V60" s="1" t="s">
        <v>392</v>
      </c>
    </row>
    <row r="61" spans="1:21" ht="12.75">
      <c r="A61" s="131"/>
      <c r="B61" s="1" t="s">
        <v>192</v>
      </c>
      <c r="C61" s="1">
        <v>1</v>
      </c>
      <c r="D61" s="1">
        <v>0</v>
      </c>
      <c r="E61" s="7">
        <f t="shared" si="4"/>
        <v>0</v>
      </c>
      <c r="F61" s="1" t="s">
        <v>30</v>
      </c>
      <c r="G61" s="1" t="s">
        <v>20</v>
      </c>
      <c r="I61" s="6" t="s">
        <v>164</v>
      </c>
      <c r="K61" s="34" t="s">
        <v>23</v>
      </c>
      <c r="R61" s="32" t="s">
        <v>179</v>
      </c>
      <c r="S61" s="28" t="s">
        <v>396</v>
      </c>
      <c r="U61" s="3">
        <v>0</v>
      </c>
    </row>
    <row r="62" spans="1:21" ht="12.75">
      <c r="A62" s="137" t="s">
        <v>193</v>
      </c>
      <c r="B62" s="1" t="s">
        <v>194</v>
      </c>
      <c r="C62" s="1">
        <v>1</v>
      </c>
      <c r="D62" s="1">
        <v>1</v>
      </c>
      <c r="E62" s="7">
        <f>D62*C62</f>
        <v>1</v>
      </c>
      <c r="F62" s="1" t="s">
        <v>39</v>
      </c>
      <c r="G62" s="1" t="s">
        <v>20</v>
      </c>
      <c r="I62" s="6" t="s">
        <v>164</v>
      </c>
      <c r="K62" s="34" t="s">
        <v>23</v>
      </c>
      <c r="R62" s="32" t="s">
        <v>179</v>
      </c>
      <c r="S62" s="24"/>
      <c r="U62" s="3">
        <v>0</v>
      </c>
    </row>
    <row r="63" spans="1:21" ht="33.75">
      <c r="A63" s="138"/>
      <c r="B63" s="1" t="s">
        <v>195</v>
      </c>
      <c r="C63" s="1">
        <v>2</v>
      </c>
      <c r="D63" s="1">
        <v>1</v>
      </c>
      <c r="E63" s="7">
        <f t="shared" si="4"/>
        <v>2</v>
      </c>
      <c r="F63" s="1" t="s">
        <v>63</v>
      </c>
      <c r="G63" s="7" t="s">
        <v>64</v>
      </c>
      <c r="H63" s="2" t="s">
        <v>65</v>
      </c>
      <c r="I63" s="1" t="s">
        <v>170</v>
      </c>
      <c r="K63" s="34" t="s">
        <v>23</v>
      </c>
      <c r="M63" s="122" t="s">
        <v>395</v>
      </c>
      <c r="R63" s="32" t="s">
        <v>179</v>
      </c>
      <c r="S63" s="28" t="s">
        <v>385</v>
      </c>
      <c r="U63" s="3">
        <v>2</v>
      </c>
    </row>
    <row r="64" spans="1:21" ht="12.75" hidden="1">
      <c r="A64" s="139"/>
      <c r="B64" s="1" t="s">
        <v>196</v>
      </c>
      <c r="C64" s="1">
        <v>1</v>
      </c>
      <c r="D64" s="1">
        <v>0</v>
      </c>
      <c r="E64" s="7">
        <f t="shared" si="4"/>
        <v>0</v>
      </c>
      <c r="F64" s="1" t="s">
        <v>30</v>
      </c>
      <c r="G64" s="1" t="s">
        <v>20</v>
      </c>
      <c r="K64" s="34" t="s">
        <v>23</v>
      </c>
      <c r="R64" s="32" t="s">
        <v>179</v>
      </c>
      <c r="S64" s="24" t="s">
        <v>394</v>
      </c>
      <c r="U64" s="3">
        <v>3</v>
      </c>
    </row>
    <row r="65" spans="1:19" ht="12.75">
      <c r="A65" s="22" t="s">
        <v>200</v>
      </c>
      <c r="E65" s="22">
        <f>SUM(E46:E64)</f>
        <v>29</v>
      </c>
      <c r="S65" s="6"/>
    </row>
    <row r="66" spans="1:5" ht="12.75">
      <c r="A66" s="22" t="s">
        <v>201</v>
      </c>
      <c r="E66" s="22">
        <f>SUM(E45,E65)</f>
        <v>107</v>
      </c>
    </row>
  </sheetData>
  <autoFilter ref="A8:AM66"/>
  <mergeCells count="15">
    <mergeCell ref="A62:A64"/>
    <mergeCell ref="A43:A44"/>
    <mergeCell ref="A37:A42"/>
    <mergeCell ref="A29:A35"/>
    <mergeCell ref="A54:A61"/>
    <mergeCell ref="A46:A51"/>
    <mergeCell ref="D2:L2"/>
    <mergeCell ref="D3:L3"/>
    <mergeCell ref="D6:L6"/>
    <mergeCell ref="A27:A28"/>
    <mergeCell ref="A10:A12"/>
    <mergeCell ref="A13:A18"/>
    <mergeCell ref="D5:L5"/>
    <mergeCell ref="D4:L4"/>
    <mergeCell ref="A20:A25"/>
  </mergeCells>
  <printOptions gridLines="1"/>
  <pageMargins left="0.5" right="0.5" top="0.5" bottom="0.5" header="0" footer="0"/>
  <pageSetup fitToHeight="2" fitToWidth="1" horizontalDpi="600" verticalDpi="600" orientation="landscape" paperSize="17" scale="3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7"/>
  <sheetViews>
    <sheetView zoomScale="115" zoomScaleNormal="115" workbookViewId="0" topLeftCell="A1">
      <pane ySplit="870" topLeftCell="BM67" activePane="bottomLeft" state="split"/>
      <selection pane="topLeft" activeCell="A1" sqref="A1"/>
      <selection pane="bottomLeft" activeCell="A107" sqref="A107:L107"/>
    </sheetView>
  </sheetViews>
  <sheetFormatPr defaultColWidth="9.140625" defaultRowHeight="12.75"/>
  <cols>
    <col min="1" max="1" width="22.57421875" style="68" customWidth="1"/>
    <col min="2" max="2" width="11.00390625" style="68" customWidth="1"/>
    <col min="3" max="3" width="20.7109375" style="69" customWidth="1"/>
    <col min="4" max="4" width="21.140625" style="69" customWidth="1"/>
    <col min="5" max="5" width="20.00390625" style="69" customWidth="1"/>
    <col min="6" max="6" width="12.28125" style="69" customWidth="1"/>
    <col min="7" max="7" width="9.140625" style="53" customWidth="1"/>
    <col min="8" max="8" width="9.7109375" style="53" customWidth="1"/>
    <col min="9" max="9" width="9.140625" style="53" customWidth="1"/>
    <col min="10" max="10" width="13.57421875" style="53" customWidth="1"/>
    <col min="11" max="11" width="15.8515625" style="53" customWidth="1"/>
    <col min="12" max="12" width="64.28125" style="53" customWidth="1"/>
    <col min="13" max="16384" width="9.140625" style="53" customWidth="1"/>
  </cols>
  <sheetData>
    <row r="1" spans="1:12" ht="24.75" customHeight="1" thickBot="1">
      <c r="A1" s="49" t="s">
        <v>210</v>
      </c>
      <c r="B1" s="50" t="s">
        <v>211</v>
      </c>
      <c r="C1" s="51" t="s">
        <v>212</v>
      </c>
      <c r="D1" s="52" t="s">
        <v>213</v>
      </c>
      <c r="E1" s="52" t="s">
        <v>214</v>
      </c>
      <c r="F1" s="52" t="s">
        <v>344</v>
      </c>
      <c r="G1" s="50" t="s">
        <v>319</v>
      </c>
      <c r="H1" s="50" t="s">
        <v>362</v>
      </c>
      <c r="I1" s="50" t="s">
        <v>360</v>
      </c>
      <c r="J1" s="105" t="s">
        <v>320</v>
      </c>
      <c r="K1" s="50" t="s">
        <v>322</v>
      </c>
      <c r="L1" s="70" t="s">
        <v>15</v>
      </c>
    </row>
    <row r="2" spans="1:12" ht="15" customHeight="1" hidden="1" thickBot="1">
      <c r="A2" s="148" t="s">
        <v>28</v>
      </c>
      <c r="B2" s="149" t="s">
        <v>215</v>
      </c>
      <c r="C2" s="54" t="s">
        <v>216</v>
      </c>
      <c r="D2" s="54" t="s">
        <v>217</v>
      </c>
      <c r="E2" s="54" t="s">
        <v>218</v>
      </c>
      <c r="F2" s="47"/>
      <c r="G2" s="55"/>
      <c r="H2" s="55"/>
      <c r="I2" s="55"/>
      <c r="J2" s="106"/>
      <c r="K2" s="55"/>
      <c r="L2" s="55"/>
    </row>
    <row r="3" spans="1:12" ht="12" hidden="1" thickBot="1">
      <c r="A3" s="148"/>
      <c r="B3" s="149"/>
      <c r="C3" s="48" t="s">
        <v>219</v>
      </c>
      <c r="D3" s="48" t="s">
        <v>346</v>
      </c>
      <c r="E3" s="48" t="s">
        <v>71</v>
      </c>
      <c r="F3" s="48"/>
      <c r="G3" s="56"/>
      <c r="H3" s="56"/>
      <c r="I3" s="56"/>
      <c r="J3" s="107"/>
      <c r="K3" s="56"/>
      <c r="L3" s="56"/>
    </row>
    <row r="4" spans="1:12" ht="12" hidden="1" thickBot="1">
      <c r="A4" s="148"/>
      <c r="B4" s="149"/>
      <c r="C4" s="48" t="s">
        <v>220</v>
      </c>
      <c r="D4" s="48" t="s">
        <v>346</v>
      </c>
      <c r="E4" s="48" t="s">
        <v>347</v>
      </c>
      <c r="F4" s="48"/>
      <c r="G4" s="56"/>
      <c r="H4" s="56"/>
      <c r="I4" s="56"/>
      <c r="J4" s="107"/>
      <c r="K4" s="56"/>
      <c r="L4" s="56"/>
    </row>
    <row r="5" spans="1:12" ht="12" hidden="1" thickBot="1">
      <c r="A5" s="148"/>
      <c r="B5" s="149"/>
      <c r="C5" s="57" t="s">
        <v>221</v>
      </c>
      <c r="D5" s="57" t="s">
        <v>222</v>
      </c>
      <c r="E5" s="57" t="s">
        <v>223</v>
      </c>
      <c r="F5" s="57"/>
      <c r="G5" s="58"/>
      <c r="H5" s="58"/>
      <c r="I5" s="58"/>
      <c r="J5" s="108"/>
      <c r="K5" s="58"/>
      <c r="L5" s="58"/>
    </row>
    <row r="6" spans="1:12" ht="12" thickBot="1">
      <c r="A6" s="148" t="s">
        <v>224</v>
      </c>
      <c r="B6" s="149" t="s">
        <v>225</v>
      </c>
      <c r="C6" s="54" t="s">
        <v>226</v>
      </c>
      <c r="D6" s="54" t="s">
        <v>278</v>
      </c>
      <c r="E6" s="54" t="s">
        <v>223</v>
      </c>
      <c r="F6" s="47"/>
      <c r="G6" s="55"/>
      <c r="H6" s="55"/>
      <c r="I6" s="55"/>
      <c r="J6" s="106"/>
      <c r="K6" s="55"/>
      <c r="L6" s="55"/>
    </row>
    <row r="7" spans="1:12" ht="12" thickBot="1">
      <c r="A7" s="148"/>
      <c r="B7" s="149"/>
      <c r="C7" s="48" t="s">
        <v>227</v>
      </c>
      <c r="D7" s="48" t="s">
        <v>228</v>
      </c>
      <c r="E7" s="48" t="s">
        <v>223</v>
      </c>
      <c r="F7" s="48"/>
      <c r="G7" s="56"/>
      <c r="H7" s="56"/>
      <c r="I7" s="56"/>
      <c r="J7" s="107"/>
      <c r="K7" s="56"/>
      <c r="L7" s="56"/>
    </row>
    <row r="8" spans="1:12" ht="12" thickBot="1">
      <c r="A8" s="148"/>
      <c r="B8" s="149"/>
      <c r="C8" s="57" t="s">
        <v>229</v>
      </c>
      <c r="D8" s="57" t="s">
        <v>230</v>
      </c>
      <c r="E8" s="57" t="s">
        <v>223</v>
      </c>
      <c r="F8" s="57"/>
      <c r="G8" s="58"/>
      <c r="H8" s="58"/>
      <c r="I8" s="58"/>
      <c r="J8" s="108"/>
      <c r="K8" s="58"/>
      <c r="L8" s="58"/>
    </row>
    <row r="9" spans="1:12" ht="34.5" thickBot="1">
      <c r="A9" s="148" t="s">
        <v>231</v>
      </c>
      <c r="B9" s="149" t="s">
        <v>232</v>
      </c>
      <c r="C9" s="54" t="s">
        <v>233</v>
      </c>
      <c r="D9" s="54" t="s">
        <v>234</v>
      </c>
      <c r="E9" s="54" t="s">
        <v>235</v>
      </c>
      <c r="F9" s="116" t="s">
        <v>368</v>
      </c>
      <c r="G9" s="117" t="s">
        <v>366</v>
      </c>
      <c r="H9" s="117" t="s">
        <v>334</v>
      </c>
      <c r="I9" s="55"/>
      <c r="J9" s="109" t="s">
        <v>323</v>
      </c>
      <c r="K9" s="72" t="s">
        <v>321</v>
      </c>
      <c r="L9" s="73" t="s">
        <v>342</v>
      </c>
    </row>
    <row r="10" spans="1:12" ht="12" thickBot="1">
      <c r="A10" s="148"/>
      <c r="B10" s="149"/>
      <c r="C10" s="48" t="s">
        <v>236</v>
      </c>
      <c r="D10" s="48" t="s">
        <v>237</v>
      </c>
      <c r="E10" s="48" t="s">
        <v>71</v>
      </c>
      <c r="F10" s="48"/>
      <c r="G10" s="56"/>
      <c r="H10" s="56"/>
      <c r="I10" s="56"/>
      <c r="J10" s="107"/>
      <c r="K10" s="56"/>
      <c r="L10" s="56" t="s">
        <v>403</v>
      </c>
    </row>
    <row r="11" spans="1:12" ht="12" thickBot="1">
      <c r="A11" s="148"/>
      <c r="B11" s="149"/>
      <c r="C11" s="48" t="s">
        <v>238</v>
      </c>
      <c r="D11" s="48" t="s">
        <v>237</v>
      </c>
      <c r="E11" s="48" t="s">
        <v>347</v>
      </c>
      <c r="F11" s="118" t="s">
        <v>368</v>
      </c>
      <c r="G11" s="119" t="s">
        <v>367</v>
      </c>
      <c r="H11" s="119" t="s">
        <v>335</v>
      </c>
      <c r="I11" s="56"/>
      <c r="J11" s="107"/>
      <c r="K11" s="56"/>
      <c r="L11" s="74"/>
    </row>
    <row r="12" spans="1:12" ht="12" thickBot="1">
      <c r="A12" s="148"/>
      <c r="B12" s="149"/>
      <c r="C12" s="48" t="s">
        <v>220</v>
      </c>
      <c r="D12" s="48" t="s">
        <v>237</v>
      </c>
      <c r="E12" s="48" t="s">
        <v>347</v>
      </c>
      <c r="F12" s="48"/>
      <c r="G12" s="56"/>
      <c r="H12" s="56"/>
      <c r="I12" s="56"/>
      <c r="J12" s="107"/>
      <c r="K12" s="56" t="s">
        <v>404</v>
      </c>
      <c r="L12" s="56" t="s">
        <v>402</v>
      </c>
    </row>
    <row r="13" spans="1:12" ht="12" thickBot="1">
      <c r="A13" s="148"/>
      <c r="B13" s="149"/>
      <c r="C13" s="57" t="s">
        <v>221</v>
      </c>
      <c r="D13" s="57" t="s">
        <v>222</v>
      </c>
      <c r="E13" s="57" t="s">
        <v>223</v>
      </c>
      <c r="F13" s="57"/>
      <c r="G13" s="58"/>
      <c r="H13" s="58"/>
      <c r="I13" s="58"/>
      <c r="J13" s="108"/>
      <c r="K13" s="58"/>
      <c r="L13" s="58"/>
    </row>
    <row r="14" spans="1:12" ht="11.25" customHeight="1">
      <c r="A14" s="142" t="s">
        <v>239</v>
      </c>
      <c r="B14" s="152" t="s">
        <v>232</v>
      </c>
      <c r="C14" s="54" t="s">
        <v>233</v>
      </c>
      <c r="D14" s="54" t="s">
        <v>234</v>
      </c>
      <c r="E14" s="54" t="s">
        <v>240</v>
      </c>
      <c r="F14" s="47"/>
      <c r="G14" s="55"/>
      <c r="H14" s="55"/>
      <c r="I14" s="55"/>
      <c r="J14" s="106"/>
      <c r="K14" s="55" t="s">
        <v>337</v>
      </c>
      <c r="L14" s="55"/>
    </row>
    <row r="15" spans="1:12" ht="11.25" customHeight="1">
      <c r="A15" s="150"/>
      <c r="B15" s="153"/>
      <c r="C15" s="48" t="s">
        <v>241</v>
      </c>
      <c r="D15" s="48" t="s">
        <v>228</v>
      </c>
      <c r="E15" s="48" t="s">
        <v>71</v>
      </c>
      <c r="F15" s="48"/>
      <c r="G15" s="56"/>
      <c r="H15" s="56"/>
      <c r="I15" s="56"/>
      <c r="J15" s="107"/>
      <c r="K15" s="56"/>
      <c r="L15" s="56"/>
    </row>
    <row r="16" spans="1:12" ht="12" customHeight="1">
      <c r="A16" s="150"/>
      <c r="B16" s="153"/>
      <c r="C16" s="64" t="s">
        <v>242</v>
      </c>
      <c r="D16" s="64" t="s">
        <v>228</v>
      </c>
      <c r="E16" s="64" t="s">
        <v>223</v>
      </c>
      <c r="F16" s="64"/>
      <c r="G16" s="100"/>
      <c r="H16" s="100"/>
      <c r="I16" s="100"/>
      <c r="J16" s="110"/>
      <c r="K16" s="100"/>
      <c r="L16" s="100"/>
    </row>
    <row r="17" spans="1:12" ht="11.25" customHeight="1" thickBot="1">
      <c r="A17" s="151"/>
      <c r="B17" s="154"/>
      <c r="C17" s="57" t="s">
        <v>221</v>
      </c>
      <c r="D17" s="57" t="s">
        <v>222</v>
      </c>
      <c r="E17" s="57" t="s">
        <v>223</v>
      </c>
      <c r="F17" s="57"/>
      <c r="G17" s="58"/>
      <c r="H17" s="58"/>
      <c r="I17" s="58"/>
      <c r="J17" s="108"/>
      <c r="K17" s="58"/>
      <c r="L17" s="58"/>
    </row>
    <row r="18" spans="1:12" ht="11.25">
      <c r="A18" s="142" t="s">
        <v>243</v>
      </c>
      <c r="B18" s="145" t="s">
        <v>244</v>
      </c>
      <c r="C18" s="47" t="s">
        <v>233</v>
      </c>
      <c r="D18" s="47" t="s">
        <v>234</v>
      </c>
      <c r="E18" s="47" t="s">
        <v>245</v>
      </c>
      <c r="F18" s="47"/>
      <c r="G18" s="55"/>
      <c r="H18" s="55"/>
      <c r="I18" s="55"/>
      <c r="J18" s="106"/>
      <c r="K18" s="55" t="s">
        <v>337</v>
      </c>
      <c r="L18" s="55"/>
    </row>
    <row r="19" spans="1:12" ht="11.25">
      <c r="A19" s="143"/>
      <c r="B19" s="146"/>
      <c r="C19" s="48" t="s">
        <v>246</v>
      </c>
      <c r="D19" s="48" t="s">
        <v>228</v>
      </c>
      <c r="E19" s="48" t="s">
        <v>71</v>
      </c>
      <c r="F19" s="48"/>
      <c r="G19" s="56"/>
      <c r="H19" s="56"/>
      <c r="I19" s="56"/>
      <c r="J19" s="107"/>
      <c r="K19" s="56"/>
      <c r="L19" s="56"/>
    </row>
    <row r="20" spans="1:12" ht="11.25">
      <c r="A20" s="143"/>
      <c r="B20" s="146"/>
      <c r="C20" s="64" t="s">
        <v>242</v>
      </c>
      <c r="D20" s="64" t="s">
        <v>228</v>
      </c>
      <c r="E20" s="64" t="s">
        <v>223</v>
      </c>
      <c r="F20" s="64"/>
      <c r="G20" s="100"/>
      <c r="H20" s="100"/>
      <c r="I20" s="100"/>
      <c r="J20" s="110"/>
      <c r="K20" s="100"/>
      <c r="L20" s="100"/>
    </row>
    <row r="21" spans="1:12" ht="12" thickBot="1">
      <c r="A21" s="144"/>
      <c r="B21" s="147"/>
      <c r="C21" s="57" t="s">
        <v>221</v>
      </c>
      <c r="D21" s="57" t="s">
        <v>222</v>
      </c>
      <c r="E21" s="57" t="s">
        <v>223</v>
      </c>
      <c r="F21" s="57"/>
      <c r="G21" s="58"/>
      <c r="H21" s="58"/>
      <c r="I21" s="58"/>
      <c r="J21" s="108"/>
      <c r="K21" s="58"/>
      <c r="L21" s="58"/>
    </row>
    <row r="22" spans="1:12" ht="11.25">
      <c r="A22" s="142" t="s">
        <v>247</v>
      </c>
      <c r="B22" s="145" t="s">
        <v>248</v>
      </c>
      <c r="C22" s="47" t="s">
        <v>249</v>
      </c>
      <c r="D22" s="47" t="s">
        <v>217</v>
      </c>
      <c r="E22" s="47" t="s">
        <v>250</v>
      </c>
      <c r="F22" s="103"/>
      <c r="G22" s="104"/>
      <c r="H22" s="104"/>
      <c r="I22" s="55"/>
      <c r="J22" s="106" t="s">
        <v>137</v>
      </c>
      <c r="K22" s="55"/>
      <c r="L22" s="55" t="s">
        <v>330</v>
      </c>
    </row>
    <row r="23" spans="1:12" ht="11.25">
      <c r="A23" s="143"/>
      <c r="B23" s="146"/>
      <c r="C23" s="48" t="s">
        <v>219</v>
      </c>
      <c r="D23" s="48" t="s">
        <v>348</v>
      </c>
      <c r="E23" s="48" t="s">
        <v>71</v>
      </c>
      <c r="F23" s="48"/>
      <c r="G23" s="56"/>
      <c r="H23" s="56"/>
      <c r="I23" s="56"/>
      <c r="J23" s="107"/>
      <c r="K23" s="56" t="s">
        <v>338</v>
      </c>
      <c r="L23" s="56"/>
    </row>
    <row r="24" spans="1:12" ht="11.25">
      <c r="A24" s="143"/>
      <c r="B24" s="146"/>
      <c r="C24" s="48" t="s">
        <v>220</v>
      </c>
      <c r="D24" s="48" t="s">
        <v>348</v>
      </c>
      <c r="E24" s="48" t="s">
        <v>347</v>
      </c>
      <c r="F24" s="48"/>
      <c r="G24" s="56"/>
      <c r="H24" s="56"/>
      <c r="I24" s="56"/>
      <c r="J24" s="107"/>
      <c r="K24" s="56"/>
      <c r="L24" s="56"/>
    </row>
    <row r="25" spans="1:12" ht="11.25">
      <c r="A25" s="143"/>
      <c r="B25" s="146"/>
      <c r="C25" s="64" t="s">
        <v>251</v>
      </c>
      <c r="D25" s="64" t="s">
        <v>252</v>
      </c>
      <c r="E25" s="64" t="s">
        <v>223</v>
      </c>
      <c r="F25" s="64"/>
      <c r="G25" s="100"/>
      <c r="H25" s="100"/>
      <c r="I25" s="100"/>
      <c r="J25" s="110"/>
      <c r="K25" s="100"/>
      <c r="L25" s="100"/>
    </row>
    <row r="26" spans="1:12" ht="12" thickBot="1">
      <c r="A26" s="144"/>
      <c r="B26" s="147"/>
      <c r="C26" s="57" t="s">
        <v>221</v>
      </c>
      <c r="D26" s="57" t="s">
        <v>222</v>
      </c>
      <c r="E26" s="57" t="s">
        <v>223</v>
      </c>
      <c r="F26" s="57"/>
      <c r="G26" s="58"/>
      <c r="H26" s="58"/>
      <c r="I26" s="58"/>
      <c r="J26" s="108"/>
      <c r="K26" s="58"/>
      <c r="L26" s="58"/>
    </row>
    <row r="27" spans="1:12" ht="11.25">
      <c r="A27" s="142" t="s">
        <v>253</v>
      </c>
      <c r="B27" s="156" t="s">
        <v>215</v>
      </c>
      <c r="C27" s="47" t="s">
        <v>249</v>
      </c>
      <c r="D27" s="47" t="s">
        <v>217</v>
      </c>
      <c r="E27" s="47" t="s">
        <v>250</v>
      </c>
      <c r="F27" s="103"/>
      <c r="G27" s="104"/>
      <c r="H27" s="104"/>
      <c r="I27" s="55"/>
      <c r="J27" s="106" t="s">
        <v>137</v>
      </c>
      <c r="K27" s="55"/>
      <c r="L27" s="55" t="s">
        <v>330</v>
      </c>
    </row>
    <row r="28" spans="1:12" ht="11.25">
      <c r="A28" s="143"/>
      <c r="B28" s="153"/>
      <c r="C28" s="48" t="s">
        <v>219</v>
      </c>
      <c r="D28" s="48" t="s">
        <v>348</v>
      </c>
      <c r="E28" s="48" t="s">
        <v>71</v>
      </c>
      <c r="F28" s="48"/>
      <c r="G28" s="56"/>
      <c r="H28" s="56"/>
      <c r="I28" s="56"/>
      <c r="J28" s="107"/>
      <c r="K28" s="56" t="s">
        <v>338</v>
      </c>
      <c r="L28" s="56"/>
    </row>
    <row r="29" spans="1:12" ht="11.25">
      <c r="A29" s="143"/>
      <c r="B29" s="153"/>
      <c r="C29" s="48" t="s">
        <v>220</v>
      </c>
      <c r="D29" s="48" t="s">
        <v>348</v>
      </c>
      <c r="E29" s="48" t="s">
        <v>347</v>
      </c>
      <c r="F29" s="48"/>
      <c r="G29" s="56"/>
      <c r="H29" s="56"/>
      <c r="I29" s="56"/>
      <c r="J29" s="107"/>
      <c r="K29" s="56"/>
      <c r="L29" s="56"/>
    </row>
    <row r="30" spans="1:12" ht="11.25">
      <c r="A30" s="143"/>
      <c r="B30" s="153"/>
      <c r="C30" s="64" t="s">
        <v>251</v>
      </c>
      <c r="D30" s="64" t="s">
        <v>230</v>
      </c>
      <c r="E30" s="64" t="s">
        <v>223</v>
      </c>
      <c r="F30" s="64"/>
      <c r="G30" s="100"/>
      <c r="H30" s="100"/>
      <c r="I30" s="100"/>
      <c r="J30" s="110"/>
      <c r="K30" s="100"/>
      <c r="L30" s="100"/>
    </row>
    <row r="31" spans="1:12" ht="12" thickBot="1">
      <c r="A31" s="144"/>
      <c r="B31" s="154"/>
      <c r="C31" s="57" t="s">
        <v>221</v>
      </c>
      <c r="D31" s="57" t="s">
        <v>222</v>
      </c>
      <c r="E31" s="57" t="s">
        <v>223</v>
      </c>
      <c r="F31" s="57"/>
      <c r="G31" s="58"/>
      <c r="H31" s="58"/>
      <c r="I31" s="58"/>
      <c r="J31" s="108"/>
      <c r="K31" s="58"/>
      <c r="L31" s="58"/>
    </row>
    <row r="32" spans="1:12" ht="11.25">
      <c r="A32" s="142" t="s">
        <v>254</v>
      </c>
      <c r="B32" s="156" t="s">
        <v>232</v>
      </c>
      <c r="C32" s="47" t="s">
        <v>233</v>
      </c>
      <c r="D32" s="47" t="s">
        <v>234</v>
      </c>
      <c r="E32" s="47" t="s">
        <v>255</v>
      </c>
      <c r="F32" s="47"/>
      <c r="G32" s="55"/>
      <c r="H32" s="55"/>
      <c r="I32" s="55"/>
      <c r="J32" s="111"/>
      <c r="K32" s="55"/>
      <c r="L32" s="55"/>
    </row>
    <row r="33" spans="1:12" ht="11.25">
      <c r="A33" s="143"/>
      <c r="B33" s="157"/>
      <c r="C33" s="48" t="s">
        <v>241</v>
      </c>
      <c r="D33" s="48" t="s">
        <v>237</v>
      </c>
      <c r="E33" s="48" t="s">
        <v>256</v>
      </c>
      <c r="F33" s="48"/>
      <c r="G33" s="56"/>
      <c r="H33" s="56"/>
      <c r="I33" s="56"/>
      <c r="J33" s="107"/>
      <c r="K33" s="56"/>
      <c r="L33" s="56"/>
    </row>
    <row r="34" spans="1:12" ht="11.25">
      <c r="A34" s="143"/>
      <c r="B34" s="157"/>
      <c r="C34" s="64" t="s">
        <v>242</v>
      </c>
      <c r="D34" s="64" t="s">
        <v>257</v>
      </c>
      <c r="E34" s="64" t="s">
        <v>223</v>
      </c>
      <c r="F34" s="64"/>
      <c r="G34" s="100"/>
      <c r="H34" s="100"/>
      <c r="I34" s="100"/>
      <c r="J34" s="110"/>
      <c r="K34" s="100"/>
      <c r="L34" s="100"/>
    </row>
    <row r="35" spans="1:12" ht="12" thickBot="1">
      <c r="A35" s="144"/>
      <c r="B35" s="158"/>
      <c r="C35" s="57" t="s">
        <v>221</v>
      </c>
      <c r="D35" s="57" t="s">
        <v>222</v>
      </c>
      <c r="E35" s="57" t="s">
        <v>223</v>
      </c>
      <c r="F35" s="57"/>
      <c r="G35" s="58"/>
      <c r="H35" s="58"/>
      <c r="I35" s="58"/>
      <c r="J35" s="108"/>
      <c r="K35" s="58"/>
      <c r="L35" s="58"/>
    </row>
    <row r="36" spans="1:12" ht="23.25" thickBot="1">
      <c r="A36" s="148" t="s">
        <v>258</v>
      </c>
      <c r="B36" s="77" t="s">
        <v>271</v>
      </c>
      <c r="C36" s="47" t="s">
        <v>233</v>
      </c>
      <c r="D36" s="47" t="s">
        <v>234</v>
      </c>
      <c r="E36" s="47" t="s">
        <v>339</v>
      </c>
      <c r="F36" s="103" t="s">
        <v>358</v>
      </c>
      <c r="G36" s="115" t="s">
        <v>359</v>
      </c>
      <c r="H36" s="104" t="s">
        <v>335</v>
      </c>
      <c r="I36" s="55"/>
      <c r="J36" s="106" t="s">
        <v>329</v>
      </c>
      <c r="K36" s="75" t="s">
        <v>325</v>
      </c>
      <c r="L36" s="75" t="s">
        <v>341</v>
      </c>
    </row>
    <row r="37" spans="1:12" ht="23.25" thickBot="1">
      <c r="A37" s="148"/>
      <c r="B37" s="78" t="s">
        <v>280</v>
      </c>
      <c r="C37" s="48" t="s">
        <v>236</v>
      </c>
      <c r="D37" s="48" t="s">
        <v>237</v>
      </c>
      <c r="E37" s="48" t="s">
        <v>71</v>
      </c>
      <c r="F37" s="48"/>
      <c r="G37" s="56"/>
      <c r="H37" s="56"/>
      <c r="I37" s="114"/>
      <c r="J37" s="53" t="s">
        <v>327</v>
      </c>
      <c r="K37" s="76" t="s">
        <v>326</v>
      </c>
      <c r="L37" s="56" t="s">
        <v>331</v>
      </c>
    </row>
    <row r="38" spans="1:12" ht="12" thickBot="1">
      <c r="A38" s="148"/>
      <c r="B38" s="78" t="s">
        <v>280</v>
      </c>
      <c r="C38" s="48" t="s">
        <v>238</v>
      </c>
      <c r="D38" s="48" t="s">
        <v>237</v>
      </c>
      <c r="E38" s="48" t="s">
        <v>347</v>
      </c>
      <c r="F38" s="48"/>
      <c r="G38" s="56"/>
      <c r="H38" s="56"/>
      <c r="I38" s="56"/>
      <c r="J38" s="107"/>
      <c r="K38" s="56"/>
      <c r="L38" s="56"/>
    </row>
    <row r="39" spans="1:12" ht="12" thickBot="1">
      <c r="A39" s="148"/>
      <c r="B39" s="79"/>
      <c r="C39" s="48" t="s">
        <v>220</v>
      </c>
      <c r="D39" s="48" t="s">
        <v>237</v>
      </c>
      <c r="E39" s="48" t="s">
        <v>347</v>
      </c>
      <c r="F39" s="48"/>
      <c r="G39" s="56"/>
      <c r="H39" s="56"/>
      <c r="I39" s="56"/>
      <c r="J39" s="107"/>
      <c r="K39" s="56"/>
      <c r="L39" s="56"/>
    </row>
    <row r="40" spans="1:12" ht="12" thickBot="1">
      <c r="A40" s="148"/>
      <c r="B40" s="80"/>
      <c r="C40" s="57" t="s">
        <v>221</v>
      </c>
      <c r="D40" s="57" t="s">
        <v>222</v>
      </c>
      <c r="E40" s="57" t="s">
        <v>260</v>
      </c>
      <c r="F40" s="57"/>
      <c r="G40" s="58"/>
      <c r="H40" s="58"/>
      <c r="I40" s="58"/>
      <c r="J40" s="108"/>
      <c r="K40" s="58"/>
      <c r="L40" s="58"/>
    </row>
    <row r="41" spans="1:12" ht="11.25">
      <c r="A41" s="59"/>
      <c r="B41" s="156" t="s">
        <v>215</v>
      </c>
      <c r="C41" s="54" t="s">
        <v>249</v>
      </c>
      <c r="D41" s="54" t="s">
        <v>217</v>
      </c>
      <c r="E41" s="54" t="s">
        <v>250</v>
      </c>
      <c r="F41" s="103"/>
      <c r="G41" s="104"/>
      <c r="H41" s="104"/>
      <c r="I41" s="55"/>
      <c r="J41" s="106" t="s">
        <v>137</v>
      </c>
      <c r="K41" s="55"/>
      <c r="L41" s="55" t="s">
        <v>332</v>
      </c>
    </row>
    <row r="42" spans="1:12" ht="11.25">
      <c r="A42" s="60" t="s">
        <v>261</v>
      </c>
      <c r="B42" s="157"/>
      <c r="C42" s="48" t="s">
        <v>219</v>
      </c>
      <c r="D42" s="48" t="s">
        <v>349</v>
      </c>
      <c r="E42" s="48" t="s">
        <v>71</v>
      </c>
      <c r="F42" s="48"/>
      <c r="G42" s="56"/>
      <c r="H42" s="56"/>
      <c r="I42" s="56"/>
      <c r="J42" s="107"/>
      <c r="K42" s="56" t="s">
        <v>333</v>
      </c>
      <c r="L42" s="56"/>
    </row>
    <row r="43" spans="1:12" ht="11.25">
      <c r="A43" s="101" t="s">
        <v>263</v>
      </c>
      <c r="B43" s="157"/>
      <c r="C43" s="48" t="s">
        <v>220</v>
      </c>
      <c r="D43" s="48" t="s">
        <v>349</v>
      </c>
      <c r="E43" s="48" t="s">
        <v>347</v>
      </c>
      <c r="F43" s="48"/>
      <c r="G43" s="56"/>
      <c r="H43" s="56"/>
      <c r="I43" s="56"/>
      <c r="J43" s="107"/>
      <c r="K43" s="56"/>
      <c r="L43" s="56"/>
    </row>
    <row r="44" spans="1:12" ht="11.25">
      <c r="A44" s="101" t="s">
        <v>262</v>
      </c>
      <c r="B44" s="157"/>
      <c r="C44" s="48" t="s">
        <v>251</v>
      </c>
      <c r="D44" s="48" t="s">
        <v>252</v>
      </c>
      <c r="E44" s="48" t="s">
        <v>223</v>
      </c>
      <c r="F44" s="48"/>
      <c r="G44" s="56"/>
      <c r="H44" s="56"/>
      <c r="I44" s="56"/>
      <c r="J44" s="107"/>
      <c r="K44" s="56"/>
      <c r="L44" s="56"/>
    </row>
    <row r="45" spans="1:12" ht="11.25">
      <c r="A45" s="101" t="s">
        <v>264</v>
      </c>
      <c r="B45" s="157"/>
      <c r="C45" s="64" t="s">
        <v>265</v>
      </c>
      <c r="D45" s="64" t="s">
        <v>252</v>
      </c>
      <c r="E45" s="64" t="s">
        <v>223</v>
      </c>
      <c r="F45" s="64"/>
      <c r="G45" s="100"/>
      <c r="H45" s="100"/>
      <c r="I45" s="100"/>
      <c r="J45" s="110"/>
      <c r="K45" s="100"/>
      <c r="L45" s="100"/>
    </row>
    <row r="46" spans="1:12" ht="12" thickBot="1">
      <c r="A46" s="53"/>
      <c r="B46" s="158"/>
      <c r="C46" s="57" t="s">
        <v>221</v>
      </c>
      <c r="D46" s="57" t="s">
        <v>222</v>
      </c>
      <c r="E46" s="57" t="s">
        <v>223</v>
      </c>
      <c r="F46" s="57"/>
      <c r="G46" s="58"/>
      <c r="H46" s="58"/>
      <c r="I46" s="58"/>
      <c r="J46" s="108"/>
      <c r="K46" s="58"/>
      <c r="L46" s="58"/>
    </row>
    <row r="47" spans="1:12" ht="23.25" thickBot="1">
      <c r="A47" s="148" t="s">
        <v>266</v>
      </c>
      <c r="B47" s="155" t="s">
        <v>259</v>
      </c>
      <c r="C47" s="47" t="s">
        <v>233</v>
      </c>
      <c r="D47" s="47" t="s">
        <v>234</v>
      </c>
      <c r="E47" s="47" t="s">
        <v>336</v>
      </c>
      <c r="F47" s="103" t="s">
        <v>358</v>
      </c>
      <c r="G47" s="104" t="s">
        <v>359</v>
      </c>
      <c r="H47" s="104" t="s">
        <v>335</v>
      </c>
      <c r="I47" s="55"/>
      <c r="J47" s="106" t="s">
        <v>328</v>
      </c>
      <c r="K47" s="75" t="s">
        <v>324</v>
      </c>
      <c r="L47" s="75" t="s">
        <v>340</v>
      </c>
    </row>
    <row r="48" spans="1:12" ht="23.25" thickBot="1">
      <c r="A48" s="148"/>
      <c r="B48" s="155"/>
      <c r="C48" s="48" t="s">
        <v>236</v>
      </c>
      <c r="D48" s="48" t="s">
        <v>237</v>
      </c>
      <c r="E48" s="48" t="s">
        <v>71</v>
      </c>
      <c r="F48" s="48"/>
      <c r="G48" s="56"/>
      <c r="H48" s="56"/>
      <c r="I48" s="114"/>
      <c r="J48" s="53" t="s">
        <v>327</v>
      </c>
      <c r="K48" s="76" t="s">
        <v>326</v>
      </c>
      <c r="L48" s="56" t="s">
        <v>331</v>
      </c>
    </row>
    <row r="49" spans="1:12" ht="12" thickBot="1">
      <c r="A49" s="148"/>
      <c r="B49" s="155"/>
      <c r="C49" s="48" t="s">
        <v>238</v>
      </c>
      <c r="D49" s="48" t="s">
        <v>237</v>
      </c>
      <c r="E49" s="48" t="s">
        <v>347</v>
      </c>
      <c r="F49" s="48"/>
      <c r="G49" s="56"/>
      <c r="H49" s="56"/>
      <c r="I49" s="56"/>
      <c r="J49" s="107"/>
      <c r="K49" s="56"/>
      <c r="L49" s="56"/>
    </row>
    <row r="50" spans="1:12" ht="12" thickBot="1">
      <c r="A50" s="148"/>
      <c r="B50" s="155"/>
      <c r="C50" s="48" t="s">
        <v>220</v>
      </c>
      <c r="D50" s="48" t="s">
        <v>237</v>
      </c>
      <c r="E50" s="48" t="s">
        <v>347</v>
      </c>
      <c r="F50" s="48"/>
      <c r="G50" s="56"/>
      <c r="H50" s="56"/>
      <c r="I50" s="56"/>
      <c r="J50" s="107"/>
      <c r="K50" s="56"/>
      <c r="L50" s="56"/>
    </row>
    <row r="51" spans="1:12" ht="12" thickBot="1">
      <c r="A51" s="148"/>
      <c r="B51" s="155"/>
      <c r="C51" s="57" t="s">
        <v>221</v>
      </c>
      <c r="D51" s="57" t="s">
        <v>222</v>
      </c>
      <c r="E51" s="57" t="s">
        <v>223</v>
      </c>
      <c r="F51" s="57"/>
      <c r="G51" s="58"/>
      <c r="H51" s="58"/>
      <c r="I51" s="58"/>
      <c r="J51" s="108"/>
      <c r="K51" s="58"/>
      <c r="L51" s="58"/>
    </row>
    <row r="52" spans="1:12" ht="11.25">
      <c r="A52" s="145" t="s">
        <v>267</v>
      </c>
      <c r="B52" s="152" t="s">
        <v>232</v>
      </c>
      <c r="C52" s="54" t="s">
        <v>233</v>
      </c>
      <c r="D52" s="54" t="s">
        <v>234</v>
      </c>
      <c r="E52" s="54" t="s">
        <v>268</v>
      </c>
      <c r="F52" s="47"/>
      <c r="G52" s="55"/>
      <c r="H52" s="55"/>
      <c r="I52" s="55"/>
      <c r="J52" s="106"/>
      <c r="K52" s="55" t="s">
        <v>337</v>
      </c>
      <c r="L52" s="55"/>
    </row>
    <row r="53" spans="1:12" ht="11.25">
      <c r="A53" s="150"/>
      <c r="B53" s="169"/>
      <c r="C53" s="48" t="s">
        <v>241</v>
      </c>
      <c r="D53" s="48" t="s">
        <v>228</v>
      </c>
      <c r="E53" s="48" t="s">
        <v>256</v>
      </c>
      <c r="F53" s="48"/>
      <c r="G53" s="56"/>
      <c r="H53" s="56"/>
      <c r="I53" s="56"/>
      <c r="J53" s="107"/>
      <c r="K53" s="56"/>
      <c r="L53" s="56"/>
    </row>
    <row r="54" spans="1:12" ht="11.25">
      <c r="A54" s="150"/>
      <c r="B54" s="169"/>
      <c r="C54" s="64" t="s">
        <v>242</v>
      </c>
      <c r="D54" s="64" t="s">
        <v>228</v>
      </c>
      <c r="E54" s="64" t="s">
        <v>223</v>
      </c>
      <c r="F54" s="64"/>
      <c r="G54" s="100"/>
      <c r="H54" s="100"/>
      <c r="I54" s="100"/>
      <c r="J54" s="110"/>
      <c r="K54" s="100"/>
      <c r="L54" s="100"/>
    </row>
    <row r="55" spans="1:12" ht="12" thickBot="1">
      <c r="A55" s="151"/>
      <c r="B55" s="170"/>
      <c r="C55" s="57" t="s">
        <v>221</v>
      </c>
      <c r="D55" s="57" t="s">
        <v>222</v>
      </c>
      <c r="E55" s="57" t="s">
        <v>260</v>
      </c>
      <c r="F55" s="57"/>
      <c r="G55" s="58"/>
      <c r="H55" s="58"/>
      <c r="I55" s="58"/>
      <c r="J55" s="108"/>
      <c r="K55" s="58"/>
      <c r="L55" s="58"/>
    </row>
    <row r="56" spans="1:12" ht="11.25">
      <c r="A56" s="142" t="s">
        <v>269</v>
      </c>
      <c r="B56" s="156" t="s">
        <v>259</v>
      </c>
      <c r="C56" s="47" t="s">
        <v>249</v>
      </c>
      <c r="D56" s="47" t="s">
        <v>217</v>
      </c>
      <c r="E56" s="47" t="s">
        <v>250</v>
      </c>
      <c r="F56" s="103"/>
      <c r="G56" s="104"/>
      <c r="H56" s="104"/>
      <c r="I56" s="55"/>
      <c r="J56" s="106" t="s">
        <v>137</v>
      </c>
      <c r="K56" s="55"/>
      <c r="L56" s="55" t="s">
        <v>330</v>
      </c>
    </row>
    <row r="57" spans="1:12" ht="11.25">
      <c r="A57" s="143"/>
      <c r="B57" s="157"/>
      <c r="C57" s="48" t="s">
        <v>219</v>
      </c>
      <c r="D57" s="48" t="s">
        <v>348</v>
      </c>
      <c r="E57" s="48" t="s">
        <v>71</v>
      </c>
      <c r="F57" s="48"/>
      <c r="G57" s="56"/>
      <c r="H57" s="56"/>
      <c r="I57" s="56"/>
      <c r="J57" s="107"/>
      <c r="K57" s="56" t="s">
        <v>338</v>
      </c>
      <c r="L57" s="56"/>
    </row>
    <row r="58" spans="1:12" ht="11.25">
      <c r="A58" s="143"/>
      <c r="B58" s="157"/>
      <c r="C58" s="48" t="s">
        <v>220</v>
      </c>
      <c r="D58" s="48" t="s">
        <v>348</v>
      </c>
      <c r="E58" s="48" t="s">
        <v>347</v>
      </c>
      <c r="F58" s="48"/>
      <c r="G58" s="56"/>
      <c r="H58" s="56"/>
      <c r="I58" s="56"/>
      <c r="J58" s="107"/>
      <c r="K58" s="56"/>
      <c r="L58" s="56"/>
    </row>
    <row r="59" spans="1:12" ht="11.25">
      <c r="A59" s="143"/>
      <c r="B59" s="157"/>
      <c r="C59" s="64" t="s">
        <v>251</v>
      </c>
      <c r="D59" s="64" t="s">
        <v>252</v>
      </c>
      <c r="E59" s="64" t="s">
        <v>223</v>
      </c>
      <c r="F59" s="64"/>
      <c r="G59" s="100"/>
      <c r="H59" s="100"/>
      <c r="I59" s="100"/>
      <c r="J59" s="110"/>
      <c r="K59" s="100"/>
      <c r="L59" s="100"/>
    </row>
    <row r="60" spans="1:12" ht="12" thickBot="1">
      <c r="A60" s="151"/>
      <c r="B60" s="158"/>
      <c r="C60" s="57" t="s">
        <v>221</v>
      </c>
      <c r="D60" s="57" t="s">
        <v>222</v>
      </c>
      <c r="E60" s="57" t="s">
        <v>223</v>
      </c>
      <c r="F60" s="57"/>
      <c r="G60" s="58"/>
      <c r="H60" s="58"/>
      <c r="I60" s="58"/>
      <c r="J60" s="108"/>
      <c r="K60" s="58"/>
      <c r="L60" s="58"/>
    </row>
    <row r="61" spans="1:12" ht="11.25">
      <c r="A61" s="145" t="s">
        <v>270</v>
      </c>
      <c r="B61" s="142" t="s">
        <v>271</v>
      </c>
      <c r="C61" s="47" t="s">
        <v>272</v>
      </c>
      <c r="D61" s="47" t="s">
        <v>252</v>
      </c>
      <c r="E61" s="47" t="s">
        <v>223</v>
      </c>
      <c r="F61" s="47"/>
      <c r="G61" s="55"/>
      <c r="H61" s="55"/>
      <c r="I61" s="55"/>
      <c r="J61" s="106"/>
      <c r="K61" s="55"/>
      <c r="L61" s="55"/>
    </row>
    <row r="62" spans="1:12" ht="12.75" customHeight="1">
      <c r="A62" s="146"/>
      <c r="B62" s="143"/>
      <c r="C62" s="48" t="s">
        <v>273</v>
      </c>
      <c r="D62" s="48" t="s">
        <v>252</v>
      </c>
      <c r="E62" s="48" t="s">
        <v>223</v>
      </c>
      <c r="F62" s="48"/>
      <c r="G62" s="56"/>
      <c r="H62" s="56"/>
      <c r="I62" s="56"/>
      <c r="J62" s="107"/>
      <c r="K62" s="56"/>
      <c r="L62" s="56"/>
    </row>
    <row r="63" spans="1:12" ht="11.25">
      <c r="A63" s="146"/>
      <c r="B63" s="143"/>
      <c r="C63" s="48" t="s">
        <v>274</v>
      </c>
      <c r="D63" s="48" t="s">
        <v>230</v>
      </c>
      <c r="E63" s="48" t="s">
        <v>223</v>
      </c>
      <c r="F63" s="48"/>
      <c r="G63" s="56"/>
      <c r="H63" s="56"/>
      <c r="I63" s="56"/>
      <c r="J63" s="107"/>
      <c r="K63" s="56"/>
      <c r="L63" s="56"/>
    </row>
    <row r="64" spans="1:12" ht="11.25">
      <c r="A64" s="146"/>
      <c r="B64" s="143"/>
      <c r="C64" s="48" t="s">
        <v>275</v>
      </c>
      <c r="D64" s="48" t="s">
        <v>276</v>
      </c>
      <c r="E64" s="48" t="s">
        <v>223</v>
      </c>
      <c r="F64" s="48"/>
      <c r="G64" s="56"/>
      <c r="H64" s="56"/>
      <c r="I64" s="56"/>
      <c r="J64" s="107"/>
      <c r="K64" s="56"/>
      <c r="L64" s="56"/>
    </row>
    <row r="65" spans="1:12" ht="12" thickBot="1">
      <c r="A65" s="161"/>
      <c r="B65" s="162"/>
      <c r="C65" s="62" t="s">
        <v>277</v>
      </c>
      <c r="D65" s="63" t="s">
        <v>278</v>
      </c>
      <c r="E65" s="63" t="s">
        <v>223</v>
      </c>
      <c r="F65" s="63"/>
      <c r="G65" s="58"/>
      <c r="H65" s="58"/>
      <c r="I65" s="58"/>
      <c r="J65" s="108"/>
      <c r="K65" s="58"/>
      <c r="L65" s="58"/>
    </row>
    <row r="66" spans="1:12" ht="11.25">
      <c r="A66" s="145" t="s">
        <v>279</v>
      </c>
      <c r="B66" s="142" t="s">
        <v>280</v>
      </c>
      <c r="C66" s="54" t="s">
        <v>272</v>
      </c>
      <c r="D66" s="54" t="s">
        <v>252</v>
      </c>
      <c r="E66" s="54" t="s">
        <v>223</v>
      </c>
      <c r="F66" s="47"/>
      <c r="G66" s="55"/>
      <c r="H66" s="55"/>
      <c r="I66" s="55"/>
      <c r="J66" s="106"/>
      <c r="K66" s="55"/>
      <c r="L66" s="55"/>
    </row>
    <row r="67" spans="1:12" ht="11.25">
      <c r="A67" s="146"/>
      <c r="B67" s="143"/>
      <c r="C67" s="48" t="s">
        <v>273</v>
      </c>
      <c r="D67" s="48" t="s">
        <v>252</v>
      </c>
      <c r="E67" s="48" t="s">
        <v>223</v>
      </c>
      <c r="F67" s="48"/>
      <c r="G67" s="56"/>
      <c r="H67" s="56"/>
      <c r="I67" s="56"/>
      <c r="J67" s="107"/>
      <c r="K67" s="56"/>
      <c r="L67" s="56"/>
    </row>
    <row r="68" spans="1:12" ht="11.25">
      <c r="A68" s="146"/>
      <c r="B68" s="143"/>
      <c r="C68" s="48" t="s">
        <v>274</v>
      </c>
      <c r="D68" s="48" t="s">
        <v>230</v>
      </c>
      <c r="E68" s="48" t="s">
        <v>223</v>
      </c>
      <c r="F68" s="48"/>
      <c r="G68" s="56"/>
      <c r="H68" s="56"/>
      <c r="I68" s="56"/>
      <c r="J68" s="107"/>
      <c r="K68" s="56"/>
      <c r="L68" s="56"/>
    </row>
    <row r="69" spans="1:12" ht="11.25">
      <c r="A69" s="146"/>
      <c r="B69" s="143"/>
      <c r="C69" s="64" t="s">
        <v>275</v>
      </c>
      <c r="D69" s="64" t="s">
        <v>276</v>
      </c>
      <c r="E69" s="64" t="s">
        <v>223</v>
      </c>
      <c r="F69" s="64"/>
      <c r="G69" s="56"/>
      <c r="H69" s="56"/>
      <c r="I69" s="56"/>
      <c r="J69" s="107"/>
      <c r="K69" s="56"/>
      <c r="L69" s="56"/>
    </row>
    <row r="70" spans="1:12" ht="12" customHeight="1">
      <c r="A70" s="159"/>
      <c r="B70" s="127"/>
      <c r="C70" s="48" t="s">
        <v>281</v>
      </c>
      <c r="D70" s="65" t="s">
        <v>278</v>
      </c>
      <c r="E70" s="48" t="s">
        <v>223</v>
      </c>
      <c r="F70" s="48"/>
      <c r="G70" s="56"/>
      <c r="H70" s="56"/>
      <c r="I70" s="56"/>
      <c r="J70" s="107"/>
      <c r="K70" s="56"/>
      <c r="L70" s="56"/>
    </row>
    <row r="71" spans="1:12" ht="12" thickBot="1">
      <c r="A71" s="160"/>
      <c r="B71" s="161"/>
      <c r="C71" s="62" t="s">
        <v>277</v>
      </c>
      <c r="D71" s="63" t="s">
        <v>278</v>
      </c>
      <c r="E71" s="63" t="s">
        <v>223</v>
      </c>
      <c r="F71" s="63"/>
      <c r="G71" s="58"/>
      <c r="H71" s="58"/>
      <c r="I71" s="58"/>
      <c r="J71" s="108"/>
      <c r="K71" s="58"/>
      <c r="L71" s="58"/>
    </row>
    <row r="72" spans="1:12" s="98" customFormat="1" ht="11.25">
      <c r="A72" s="145" t="s">
        <v>282</v>
      </c>
      <c r="B72" s="142" t="s">
        <v>283</v>
      </c>
      <c r="C72" s="54" t="s">
        <v>352</v>
      </c>
      <c r="D72" s="67" t="s">
        <v>350</v>
      </c>
      <c r="E72" s="67" t="s">
        <v>223</v>
      </c>
      <c r="F72" s="99"/>
      <c r="G72" s="99"/>
      <c r="H72" s="99"/>
      <c r="I72" s="99"/>
      <c r="J72" s="112"/>
      <c r="K72" s="99"/>
      <c r="L72" s="99" t="s">
        <v>351</v>
      </c>
    </row>
    <row r="73" spans="1:12" ht="12" thickBot="1">
      <c r="A73" s="125"/>
      <c r="B73" s="151"/>
      <c r="C73" s="63" t="s">
        <v>284</v>
      </c>
      <c r="D73" s="62" t="s">
        <v>230</v>
      </c>
      <c r="E73" s="63" t="s">
        <v>223</v>
      </c>
      <c r="F73" s="63"/>
      <c r="G73" s="71"/>
      <c r="H73" s="71"/>
      <c r="I73" s="71"/>
      <c r="J73" s="113"/>
      <c r="K73" s="71"/>
      <c r="L73" s="71"/>
    </row>
    <row r="74" spans="1:12" ht="11.25">
      <c r="A74" s="142" t="s">
        <v>285</v>
      </c>
      <c r="B74" s="142" t="s">
        <v>286</v>
      </c>
      <c r="C74" s="54" t="s">
        <v>287</v>
      </c>
      <c r="D74" s="54" t="s">
        <v>288</v>
      </c>
      <c r="E74" s="54" t="s">
        <v>289</v>
      </c>
      <c r="F74" s="47"/>
      <c r="G74" s="55"/>
      <c r="H74" s="55"/>
      <c r="I74" s="55"/>
      <c r="J74" s="106"/>
      <c r="K74" s="55"/>
      <c r="L74" s="55"/>
    </row>
    <row r="75" spans="1:12" ht="11.25">
      <c r="A75" s="143"/>
      <c r="B75" s="143"/>
      <c r="C75" s="48" t="s">
        <v>290</v>
      </c>
      <c r="D75" s="48" t="s">
        <v>291</v>
      </c>
      <c r="E75" s="48" t="s">
        <v>256</v>
      </c>
      <c r="F75" s="48"/>
      <c r="G75" s="56"/>
      <c r="H75" s="56"/>
      <c r="I75" s="56"/>
      <c r="J75" s="107"/>
      <c r="K75" s="56"/>
      <c r="L75" s="56"/>
    </row>
    <row r="76" spans="1:12" ht="11.25">
      <c r="A76" s="143"/>
      <c r="B76" s="143"/>
      <c r="C76" s="48" t="s">
        <v>292</v>
      </c>
      <c r="D76" s="48" t="s">
        <v>278</v>
      </c>
      <c r="E76" s="65" t="s">
        <v>223</v>
      </c>
      <c r="F76" s="65"/>
      <c r="G76" s="56"/>
      <c r="H76" s="56"/>
      <c r="I76" s="56"/>
      <c r="J76" s="107"/>
      <c r="K76" s="56"/>
      <c r="L76" s="56"/>
    </row>
    <row r="77" spans="1:12" ht="11.25">
      <c r="A77" s="143"/>
      <c r="B77" s="143"/>
      <c r="C77" s="64" t="s">
        <v>293</v>
      </c>
      <c r="D77" s="64" t="s">
        <v>294</v>
      </c>
      <c r="E77" s="102" t="s">
        <v>223</v>
      </c>
      <c r="F77" s="102"/>
      <c r="G77" s="100"/>
      <c r="H77" s="100"/>
      <c r="I77" s="100"/>
      <c r="J77" s="110"/>
      <c r="K77" s="100"/>
      <c r="L77" s="100"/>
    </row>
    <row r="78" spans="1:12" ht="12" thickBot="1">
      <c r="A78" s="144"/>
      <c r="B78" s="144"/>
      <c r="C78" s="57" t="s">
        <v>221</v>
      </c>
      <c r="D78" s="57" t="s">
        <v>222</v>
      </c>
      <c r="E78" s="66" t="s">
        <v>223</v>
      </c>
      <c r="F78" s="66"/>
      <c r="G78" s="58"/>
      <c r="H78" s="58"/>
      <c r="I78" s="58"/>
      <c r="J78" s="108"/>
      <c r="K78" s="58"/>
      <c r="L78" s="58"/>
    </row>
    <row r="79" spans="1:12" ht="12" thickBot="1">
      <c r="A79" s="148" t="s">
        <v>415</v>
      </c>
      <c r="B79" s="149" t="s">
        <v>295</v>
      </c>
      <c r="C79" s="47" t="s">
        <v>290</v>
      </c>
      <c r="D79" s="47" t="s">
        <v>296</v>
      </c>
      <c r="E79" s="47" t="s">
        <v>223</v>
      </c>
      <c r="F79" s="47"/>
      <c r="G79" s="55"/>
      <c r="H79" s="55"/>
      <c r="I79" s="55"/>
      <c r="J79" s="106"/>
      <c r="K79" s="55"/>
      <c r="L79" s="55"/>
    </row>
    <row r="80" spans="1:12" ht="12" thickBot="1">
      <c r="A80" s="148"/>
      <c r="B80" s="149"/>
      <c r="C80" s="60" t="s">
        <v>297</v>
      </c>
      <c r="D80" s="60" t="s">
        <v>294</v>
      </c>
      <c r="E80" s="60" t="s">
        <v>298</v>
      </c>
      <c r="F80" s="60"/>
      <c r="G80" s="114"/>
      <c r="H80" s="114"/>
      <c r="I80" s="114"/>
      <c r="J80" s="123"/>
      <c r="K80" s="114"/>
      <c r="L80" s="114"/>
    </row>
    <row r="81" spans="1:12" ht="12" thickBot="1">
      <c r="A81" s="148"/>
      <c r="B81" s="149"/>
      <c r="C81" s="57" t="s">
        <v>416</v>
      </c>
      <c r="D81" s="57" t="s">
        <v>230</v>
      </c>
      <c r="E81" s="57" t="s">
        <v>223</v>
      </c>
      <c r="F81" s="57"/>
      <c r="G81" s="58" t="s">
        <v>417</v>
      </c>
      <c r="H81" s="58"/>
      <c r="I81" s="58"/>
      <c r="J81" s="108"/>
      <c r="K81" s="58"/>
      <c r="L81" s="58"/>
    </row>
    <row r="82" spans="1:12" ht="11.25">
      <c r="A82" s="145" t="s">
        <v>299</v>
      </c>
      <c r="B82" s="145" t="s">
        <v>295</v>
      </c>
      <c r="C82" s="54" t="s">
        <v>284</v>
      </c>
      <c r="D82" s="54" t="s">
        <v>252</v>
      </c>
      <c r="E82" s="54" t="s">
        <v>223</v>
      </c>
      <c r="F82" s="47"/>
      <c r="G82" s="55"/>
      <c r="H82" s="55"/>
      <c r="I82" s="55"/>
      <c r="J82" s="106"/>
      <c r="K82" s="55"/>
      <c r="L82" s="55"/>
    </row>
    <row r="83" spans="1:12" ht="11.25">
      <c r="A83" s="146"/>
      <c r="B83" s="143"/>
      <c r="C83" s="48" t="s">
        <v>300</v>
      </c>
      <c r="D83" s="48" t="s">
        <v>252</v>
      </c>
      <c r="E83" s="48" t="s">
        <v>223</v>
      </c>
      <c r="F83" s="48"/>
      <c r="G83" s="56"/>
      <c r="H83" s="56"/>
      <c r="I83" s="56"/>
      <c r="J83" s="107"/>
      <c r="K83" s="56"/>
      <c r="L83" s="56"/>
    </row>
    <row r="84" spans="1:12" ht="11.25">
      <c r="A84" s="146"/>
      <c r="B84" s="143"/>
      <c r="C84" s="48" t="s">
        <v>274</v>
      </c>
      <c r="D84" s="48" t="s">
        <v>230</v>
      </c>
      <c r="E84" s="48" t="s">
        <v>223</v>
      </c>
      <c r="F84" s="48"/>
      <c r="G84" s="56"/>
      <c r="H84" s="56"/>
      <c r="I84" s="56"/>
      <c r="J84" s="107"/>
      <c r="K84" s="56"/>
      <c r="L84" s="56"/>
    </row>
    <row r="85" spans="1:12" ht="12" thickBot="1">
      <c r="A85" s="160"/>
      <c r="B85" s="161"/>
      <c r="C85" s="64" t="s">
        <v>275</v>
      </c>
      <c r="D85" s="64" t="s">
        <v>276</v>
      </c>
      <c r="E85" s="63" t="s">
        <v>223</v>
      </c>
      <c r="F85" s="63"/>
      <c r="G85" s="58"/>
      <c r="H85" s="58"/>
      <c r="I85" s="58"/>
      <c r="J85" s="108"/>
      <c r="K85" s="58"/>
      <c r="L85" s="58"/>
    </row>
    <row r="86" spans="1:12" ht="12" thickBot="1">
      <c r="A86" s="148" t="s">
        <v>301</v>
      </c>
      <c r="B86" s="142" t="s">
        <v>283</v>
      </c>
      <c r="C86" s="54" t="s">
        <v>229</v>
      </c>
      <c r="D86" s="54" t="s">
        <v>302</v>
      </c>
      <c r="E86" s="54" t="s">
        <v>223</v>
      </c>
      <c r="F86" s="47"/>
      <c r="G86" s="55"/>
      <c r="H86" s="55"/>
      <c r="I86" s="55"/>
      <c r="J86" s="106"/>
      <c r="K86" s="55"/>
      <c r="L86" s="55"/>
    </row>
    <row r="87" spans="1:12" ht="12" thickBot="1">
      <c r="A87" s="148"/>
      <c r="B87" s="143"/>
      <c r="C87" s="47" t="s">
        <v>303</v>
      </c>
      <c r="D87" s="47" t="s">
        <v>304</v>
      </c>
      <c r="E87" s="47" t="s">
        <v>298</v>
      </c>
      <c r="F87" s="47"/>
      <c r="G87" s="56"/>
      <c r="H87" s="56"/>
      <c r="I87" s="56"/>
      <c r="J87" s="107"/>
      <c r="K87" s="56"/>
      <c r="L87" s="56"/>
    </row>
    <row r="88" spans="1:12" ht="12" thickBot="1">
      <c r="A88" s="128"/>
      <c r="B88" s="143"/>
      <c r="C88" s="48" t="s">
        <v>305</v>
      </c>
      <c r="D88" s="48" t="s">
        <v>294</v>
      </c>
      <c r="E88" s="48" t="s">
        <v>306</v>
      </c>
      <c r="F88" s="48"/>
      <c r="G88" s="56"/>
      <c r="H88" s="56"/>
      <c r="I88" s="56"/>
      <c r="J88" s="107"/>
      <c r="K88" s="56"/>
      <c r="L88" s="56"/>
    </row>
    <row r="89" spans="1:12" ht="12" thickBot="1">
      <c r="A89" s="128"/>
      <c r="B89" s="144"/>
      <c r="C89" s="57" t="s">
        <v>307</v>
      </c>
      <c r="D89" s="57" t="s">
        <v>296</v>
      </c>
      <c r="E89" s="57" t="s">
        <v>223</v>
      </c>
      <c r="F89" s="57"/>
      <c r="G89" s="58"/>
      <c r="H89" s="58"/>
      <c r="I89" s="58"/>
      <c r="J89" s="108"/>
      <c r="K89" s="58"/>
      <c r="L89" s="58"/>
    </row>
    <row r="90" spans="1:12" ht="11.25">
      <c r="A90" s="145" t="s">
        <v>405</v>
      </c>
      <c r="B90" s="145" t="s">
        <v>308</v>
      </c>
      <c r="C90" s="54" t="s">
        <v>309</v>
      </c>
      <c r="D90" s="54" t="s">
        <v>276</v>
      </c>
      <c r="E90" s="54" t="s">
        <v>223</v>
      </c>
      <c r="F90" s="47"/>
      <c r="G90" s="55"/>
      <c r="H90" s="55"/>
      <c r="I90" s="55"/>
      <c r="J90" s="106"/>
      <c r="K90" s="55"/>
      <c r="L90" s="55"/>
    </row>
    <row r="91" spans="1:12" ht="11.25">
      <c r="A91" s="146"/>
      <c r="B91" s="159"/>
      <c r="C91" s="47" t="s">
        <v>310</v>
      </c>
      <c r="D91" s="48" t="s">
        <v>346</v>
      </c>
      <c r="E91" s="47" t="s">
        <v>223</v>
      </c>
      <c r="F91" s="47"/>
      <c r="G91" s="56"/>
      <c r="H91" s="56"/>
      <c r="I91" s="56"/>
      <c r="J91" s="107"/>
      <c r="K91" s="56"/>
      <c r="L91" s="56"/>
    </row>
    <row r="92" spans="1:12" ht="11.25">
      <c r="A92" s="146"/>
      <c r="B92" s="159"/>
      <c r="C92" s="47" t="s">
        <v>311</v>
      </c>
      <c r="D92" s="47" t="s">
        <v>257</v>
      </c>
      <c r="E92" s="47" t="s">
        <v>223</v>
      </c>
      <c r="F92" s="47"/>
      <c r="G92" s="56"/>
      <c r="H92" s="56"/>
      <c r="I92" s="56"/>
      <c r="J92" s="107"/>
      <c r="K92" s="56"/>
      <c r="L92" s="56"/>
    </row>
    <row r="93" spans="1:12" ht="11.25">
      <c r="A93" s="146"/>
      <c r="B93" s="159"/>
      <c r="C93" s="47" t="s">
        <v>312</v>
      </c>
      <c r="D93" s="48" t="s">
        <v>230</v>
      </c>
      <c r="E93" s="47" t="s">
        <v>223</v>
      </c>
      <c r="F93" s="47"/>
      <c r="G93" s="56"/>
      <c r="H93" s="56"/>
      <c r="I93" s="56"/>
      <c r="J93" s="107"/>
      <c r="K93" s="56"/>
      <c r="L93" s="56"/>
    </row>
    <row r="94" spans="1:12" ht="11.25">
      <c r="A94" s="169"/>
      <c r="B94" s="159"/>
      <c r="C94" s="48" t="s">
        <v>313</v>
      </c>
      <c r="D94" s="48" t="s">
        <v>346</v>
      </c>
      <c r="E94" s="48" t="s">
        <v>223</v>
      </c>
      <c r="F94" s="48"/>
      <c r="G94" s="56"/>
      <c r="H94" s="56"/>
      <c r="I94" s="56"/>
      <c r="J94" s="107"/>
      <c r="K94" s="56"/>
      <c r="L94" s="56"/>
    </row>
    <row r="95" spans="1:12" ht="11.25">
      <c r="A95" s="169"/>
      <c r="B95" s="159"/>
      <c r="C95" s="64" t="s">
        <v>314</v>
      </c>
      <c r="D95" s="60" t="s">
        <v>230</v>
      </c>
      <c r="E95" s="48" t="s">
        <v>223</v>
      </c>
      <c r="F95" s="48"/>
      <c r="G95" s="56"/>
      <c r="H95" s="56"/>
      <c r="I95" s="56"/>
      <c r="J95" s="107"/>
      <c r="K95" s="56"/>
      <c r="L95" s="56"/>
    </row>
    <row r="96" spans="1:12" ht="12" thickBot="1">
      <c r="A96" s="170"/>
      <c r="B96" s="160"/>
      <c r="C96" s="57" t="s">
        <v>221</v>
      </c>
      <c r="D96" s="57" t="s">
        <v>222</v>
      </c>
      <c r="E96" s="57" t="s">
        <v>223</v>
      </c>
      <c r="F96" s="57"/>
      <c r="G96" s="58"/>
      <c r="H96" s="58"/>
      <c r="I96" s="58"/>
      <c r="J96" s="108"/>
      <c r="K96" s="58"/>
      <c r="L96" s="58"/>
    </row>
    <row r="97" spans="1:12" ht="11.25">
      <c r="A97" s="152" t="s">
        <v>408</v>
      </c>
      <c r="B97" s="167" t="s">
        <v>409</v>
      </c>
      <c r="C97" s="60" t="s">
        <v>284</v>
      </c>
      <c r="D97" s="60" t="s">
        <v>252</v>
      </c>
      <c r="E97" s="60" t="s">
        <v>223</v>
      </c>
      <c r="F97" s="60"/>
      <c r="G97" s="100"/>
      <c r="H97" s="100"/>
      <c r="I97" s="100"/>
      <c r="J97" s="110"/>
      <c r="K97" s="100"/>
      <c r="L97" s="100"/>
    </row>
    <row r="98" spans="1:12" ht="12" thickBot="1">
      <c r="A98" s="154"/>
      <c r="B98" s="168"/>
      <c r="C98" s="57" t="s">
        <v>300</v>
      </c>
      <c r="D98" s="57" t="s">
        <v>252</v>
      </c>
      <c r="E98" s="57" t="s">
        <v>223</v>
      </c>
      <c r="F98" s="57"/>
      <c r="G98" s="58"/>
      <c r="H98" s="58"/>
      <c r="I98" s="58"/>
      <c r="J98" s="108"/>
      <c r="K98" s="58"/>
      <c r="L98" s="58"/>
    </row>
    <row r="99" spans="1:12" ht="11.25">
      <c r="A99" s="142" t="s">
        <v>315</v>
      </c>
      <c r="B99" s="164" t="s">
        <v>286</v>
      </c>
      <c r="C99" s="61" t="s">
        <v>316</v>
      </c>
      <c r="D99" s="60" t="s">
        <v>317</v>
      </c>
      <c r="E99" s="60" t="s">
        <v>223</v>
      </c>
      <c r="F99" s="60"/>
      <c r="G99" s="55"/>
      <c r="H99" s="55"/>
      <c r="I99" s="55"/>
      <c r="J99" s="106"/>
      <c r="K99" s="55"/>
      <c r="L99" s="55"/>
    </row>
    <row r="100" spans="1:12" ht="11.25">
      <c r="A100" s="126"/>
      <c r="B100" s="165"/>
      <c r="C100" s="102" t="s">
        <v>318</v>
      </c>
      <c r="D100" s="64" t="s">
        <v>302</v>
      </c>
      <c r="E100" s="64" t="s">
        <v>223</v>
      </c>
      <c r="F100" s="64"/>
      <c r="G100" s="100"/>
      <c r="H100" s="100"/>
      <c r="I100" s="100"/>
      <c r="J100" s="110"/>
      <c r="K100" s="100"/>
      <c r="L100" s="100"/>
    </row>
    <row r="101" spans="1:12" ht="12" thickBot="1">
      <c r="A101" s="163"/>
      <c r="B101" s="166"/>
      <c r="C101" s="66" t="s">
        <v>221</v>
      </c>
      <c r="D101" s="57" t="s">
        <v>222</v>
      </c>
      <c r="E101" s="57" t="s">
        <v>223</v>
      </c>
      <c r="F101" s="57"/>
      <c r="G101" s="58"/>
      <c r="H101" s="58"/>
      <c r="I101" s="58"/>
      <c r="J101" s="108"/>
      <c r="K101" s="58"/>
      <c r="L101" s="58"/>
    </row>
    <row r="102" spans="1:12" ht="11.25">
      <c r="A102" s="142" t="s">
        <v>354</v>
      </c>
      <c r="B102" s="142" t="s">
        <v>286</v>
      </c>
      <c r="C102" s="67" t="s">
        <v>355</v>
      </c>
      <c r="D102" s="54" t="s">
        <v>356</v>
      </c>
      <c r="E102" s="54" t="s">
        <v>286</v>
      </c>
      <c r="F102" s="120"/>
      <c r="G102" s="121" t="s">
        <v>361</v>
      </c>
      <c r="H102" s="121" t="s">
        <v>363</v>
      </c>
      <c r="I102" s="121"/>
      <c r="J102" s="110"/>
      <c r="K102" s="100"/>
      <c r="L102" s="100" t="s">
        <v>369</v>
      </c>
    </row>
    <row r="103" spans="1:12" ht="11.25">
      <c r="A103" s="126"/>
      <c r="B103" s="126"/>
      <c r="C103" s="65" t="s">
        <v>357</v>
      </c>
      <c r="D103" s="48" t="s">
        <v>296</v>
      </c>
      <c r="E103" s="48" t="s">
        <v>223</v>
      </c>
      <c r="F103" s="48"/>
      <c r="G103" s="100"/>
      <c r="H103" s="100"/>
      <c r="I103" s="100"/>
      <c r="J103" s="110"/>
      <c r="K103" s="100"/>
      <c r="L103" s="100"/>
    </row>
    <row r="104" spans="1:12" ht="11.25">
      <c r="A104" s="126"/>
      <c r="B104" s="126"/>
      <c r="C104" s="65" t="s">
        <v>316</v>
      </c>
      <c r="D104" s="48" t="s">
        <v>317</v>
      </c>
      <c r="E104" s="48" t="s">
        <v>223</v>
      </c>
      <c r="F104" s="48"/>
      <c r="G104" s="56"/>
      <c r="H104" s="56"/>
      <c r="I104" s="56"/>
      <c r="J104" s="107"/>
      <c r="K104" s="56"/>
      <c r="L104" s="56"/>
    </row>
    <row r="105" spans="1:12" ht="11.25" customHeight="1">
      <c r="A105" s="126"/>
      <c r="B105" s="126"/>
      <c r="C105" s="102" t="s">
        <v>318</v>
      </c>
      <c r="D105" s="64" t="s">
        <v>302</v>
      </c>
      <c r="E105" s="64" t="s">
        <v>223</v>
      </c>
      <c r="F105" s="64"/>
      <c r="G105" s="100"/>
      <c r="H105" s="100"/>
      <c r="I105" s="100"/>
      <c r="J105" s="110"/>
      <c r="K105" s="100"/>
      <c r="L105" s="100"/>
    </row>
    <row r="106" spans="1:12" ht="12" customHeight="1" thickBot="1">
      <c r="A106" s="163"/>
      <c r="B106" s="163"/>
      <c r="C106" s="66" t="s">
        <v>221</v>
      </c>
      <c r="D106" s="57" t="s">
        <v>222</v>
      </c>
      <c r="E106" s="57" t="s">
        <v>223</v>
      </c>
      <c r="F106" s="57"/>
      <c r="G106" s="58"/>
      <c r="H106" s="58"/>
      <c r="I106" s="58"/>
      <c r="J106" s="108"/>
      <c r="K106" s="58"/>
      <c r="L106" s="58"/>
    </row>
    <row r="107" spans="1:12" s="98" customFormat="1" ht="48" customHeight="1">
      <c r="A107" s="129" t="s">
        <v>353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</row>
  </sheetData>
  <mergeCells count="47">
    <mergeCell ref="A97:A98"/>
    <mergeCell ref="B97:B98"/>
    <mergeCell ref="A52:A55"/>
    <mergeCell ref="B52:B55"/>
    <mergeCell ref="A74:A78"/>
    <mergeCell ref="B74:B78"/>
    <mergeCell ref="A56:A60"/>
    <mergeCell ref="B56:B60"/>
    <mergeCell ref="B82:B85"/>
    <mergeCell ref="A90:A96"/>
    <mergeCell ref="A27:A31"/>
    <mergeCell ref="B27:B31"/>
    <mergeCell ref="A32:A35"/>
    <mergeCell ref="B32:B35"/>
    <mergeCell ref="A107:L107"/>
    <mergeCell ref="A72:A73"/>
    <mergeCell ref="B72:B73"/>
    <mergeCell ref="A102:A106"/>
    <mergeCell ref="B102:B106"/>
    <mergeCell ref="A99:A101"/>
    <mergeCell ref="B99:B101"/>
    <mergeCell ref="A79:A81"/>
    <mergeCell ref="B79:B81"/>
    <mergeCell ref="A82:A85"/>
    <mergeCell ref="B90:B96"/>
    <mergeCell ref="A61:A65"/>
    <mergeCell ref="B61:B65"/>
    <mergeCell ref="A66:A71"/>
    <mergeCell ref="B66:B71"/>
    <mergeCell ref="A86:A89"/>
    <mergeCell ref="B86:B89"/>
    <mergeCell ref="B47:B51"/>
    <mergeCell ref="A47:A51"/>
    <mergeCell ref="B41:B46"/>
    <mergeCell ref="A36:A40"/>
    <mergeCell ref="A2:A5"/>
    <mergeCell ref="B2:B5"/>
    <mergeCell ref="A6:A8"/>
    <mergeCell ref="B6:B8"/>
    <mergeCell ref="A9:A13"/>
    <mergeCell ref="B9:B13"/>
    <mergeCell ref="A14:A17"/>
    <mergeCell ref="B14:B17"/>
    <mergeCell ref="A22:A26"/>
    <mergeCell ref="B22:B26"/>
    <mergeCell ref="A18:A21"/>
    <mergeCell ref="B18:B21"/>
  </mergeCells>
  <printOptions horizontalCentered="1"/>
  <pageMargins left="0.6" right="0.6" top="0.74" bottom="0.7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ewetherell</dc:creator>
  <cp:keywords/>
  <dc:description/>
  <cp:lastModifiedBy>ewetherell</cp:lastModifiedBy>
  <dcterms:created xsi:type="dcterms:W3CDTF">2009-09-15T22:04:40Z</dcterms:created>
  <dcterms:modified xsi:type="dcterms:W3CDTF">2009-10-28T21:40:39Z</dcterms:modified>
  <cp:category/>
  <cp:version/>
  <cp:contentType/>
  <cp:contentStatus/>
</cp:coreProperties>
</file>